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cb\cb\CAP2019 ESG COVID\Intent to Participate\"/>
    </mc:Choice>
  </mc:AlternateContent>
  <workbookProtection workbookAlgorithmName="SHA-512" workbookHashValue="r8032tdDBvB3lcO850ouUgI/zIVHReFG7gz8I7p5664yQ6adneZaEGWa+ocqrxI3UvO5MitRe8Wt41n5e6JMgA==" workbookSaltValue="kOJHev6fU/TQZ4go0E10og==" workbookSpinCount="100000" lockStructure="1"/>
  <bookViews>
    <workbookView xWindow="120" yWindow="120" windowWidth="15180" windowHeight="8835" firstSheet="3" activeTab="9"/>
  </bookViews>
  <sheets>
    <sheet name="SUMMARY" sheetId="4" r:id="rId1"/>
    <sheet name="Personnel" sheetId="6" r:id="rId2"/>
    <sheet name="Construction" sheetId="7" r:id="rId3"/>
    <sheet name="Contingency" sheetId="2" r:id="rId4"/>
    <sheet name="Professional" sheetId="8" r:id="rId5"/>
    <sheet name="Travel" sheetId="3" r:id="rId6"/>
    <sheet name="Lease" sheetId="12" r:id="rId7"/>
    <sheet name="Consumable" sheetId="11" r:id="rId8"/>
    <sheet name="Equipment" sheetId="10" r:id="rId9"/>
    <sheet name="Others" sheetId="9" r:id="rId10"/>
  </sheets>
  <definedNames>
    <definedName name="_xlnm.Print_Area" localSheetId="2">Construction!$A$1:$N$55</definedName>
    <definedName name="_xlnm.Print_Area" localSheetId="7">Consumable!$A$1:$R$39</definedName>
    <definedName name="_xlnm.Print_Area" localSheetId="3">Contingency!$A$1:$R$36</definedName>
    <definedName name="_xlnm.Print_Area" localSheetId="8">Equipment!$A$1:$R$39</definedName>
    <definedName name="_xlnm.Print_Area" localSheetId="9">Others!$A$1:$R$39</definedName>
    <definedName name="_xlnm.Print_Area" localSheetId="1">Personnel!$A$1:$Q$53</definedName>
    <definedName name="_xlnm.Print_Area" localSheetId="0">SUMMARY!$B$1:$F$46</definedName>
    <definedName name="_xlnm.Print_Area" localSheetId="5">Travel!$A$1:$R$39</definedName>
  </definedNames>
  <calcPr calcId="162913"/>
</workbook>
</file>

<file path=xl/calcChain.xml><?xml version="1.0" encoding="utf-8"?>
<calcChain xmlns="http://schemas.openxmlformats.org/spreadsheetml/2006/main">
  <c r="I26" i="7" l="1"/>
  <c r="M26" i="7" s="1"/>
  <c r="K26" i="7"/>
  <c r="I25" i="7"/>
  <c r="K25" i="7"/>
  <c r="M25" i="7"/>
  <c r="I24" i="7"/>
  <c r="K24" i="7"/>
  <c r="M24" i="7"/>
  <c r="I23" i="7"/>
  <c r="M23" i="7" s="1"/>
  <c r="K23" i="7"/>
  <c r="I22" i="7"/>
  <c r="M22" i="7" s="1"/>
  <c r="K22" i="7"/>
  <c r="I21" i="7"/>
  <c r="K21" i="7"/>
  <c r="M21" i="7"/>
  <c r="I20" i="7"/>
  <c r="K20" i="7"/>
  <c r="M20" i="7"/>
  <c r="I19" i="7"/>
  <c r="M19" i="7" s="1"/>
  <c r="K19" i="7"/>
  <c r="I18" i="7"/>
  <c r="M18" i="7" s="1"/>
  <c r="K18" i="7"/>
  <c r="I17" i="7"/>
  <c r="K17" i="7"/>
  <c r="M17" i="7"/>
  <c r="I16" i="7"/>
  <c r="K16" i="7"/>
  <c r="M16" i="7"/>
  <c r="I15" i="7"/>
  <c r="M15" i="7" s="1"/>
  <c r="K15" i="7"/>
  <c r="I14" i="7"/>
  <c r="M14" i="7" s="1"/>
  <c r="K14" i="7"/>
  <c r="I13" i="7"/>
  <c r="K13" i="7"/>
  <c r="M13" i="7" s="1"/>
  <c r="I12" i="7"/>
  <c r="K12" i="7"/>
  <c r="M12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41" i="7" s="1"/>
  <c r="G12" i="7"/>
  <c r="I28" i="7"/>
  <c r="I35" i="7"/>
  <c r="K35" i="7"/>
  <c r="M35" i="7" s="1"/>
  <c r="I11" i="7"/>
  <c r="K11" i="7"/>
  <c r="M11" i="7"/>
  <c r="I27" i="7"/>
  <c r="M27" i="7" s="1"/>
  <c r="K27" i="7"/>
  <c r="K28" i="7"/>
  <c r="M28" i="7" s="1"/>
  <c r="I29" i="7"/>
  <c r="K29" i="7"/>
  <c r="M29" i="7"/>
  <c r="I30" i="7"/>
  <c r="M30" i="7" s="1"/>
  <c r="K30" i="7"/>
  <c r="I31" i="7"/>
  <c r="I41" i="7" s="1"/>
  <c r="D18" i="4" s="1"/>
  <c r="K31" i="7"/>
  <c r="I32" i="7"/>
  <c r="K32" i="7"/>
  <c r="M32" i="7" s="1"/>
  <c r="I33" i="7"/>
  <c r="K33" i="7"/>
  <c r="M33" i="7"/>
  <c r="I34" i="7"/>
  <c r="M34" i="7" s="1"/>
  <c r="K34" i="7"/>
  <c r="I36" i="7"/>
  <c r="M36" i="7" s="1"/>
  <c r="K36" i="7"/>
  <c r="I37" i="7"/>
  <c r="K37" i="7"/>
  <c r="M37" i="7" s="1"/>
  <c r="I38" i="7"/>
  <c r="K38" i="7"/>
  <c r="M38" i="7"/>
  <c r="I39" i="7"/>
  <c r="M39" i="7" s="1"/>
  <c r="K39" i="7"/>
  <c r="I40" i="7"/>
  <c r="M40" i="7" s="1"/>
  <c r="K40" i="7"/>
  <c r="G11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F41" i="7"/>
  <c r="E41" i="7"/>
  <c r="M24" i="11"/>
  <c r="Q24" i="11" s="1"/>
  <c r="O24" i="11"/>
  <c r="O23" i="11"/>
  <c r="O22" i="11"/>
  <c r="O21" i="11"/>
  <c r="O20" i="11"/>
  <c r="O19" i="11"/>
  <c r="O18" i="11"/>
  <c r="O17" i="11"/>
  <c r="Q17" i="11" s="1"/>
  <c r="O16" i="11"/>
  <c r="O15" i="11"/>
  <c r="O14" i="11"/>
  <c r="O13" i="11"/>
  <c r="Q13" i="11" s="1"/>
  <c r="O12" i="11"/>
  <c r="O11" i="11"/>
  <c r="O10" i="11"/>
  <c r="M10" i="11"/>
  <c r="M11" i="11"/>
  <c r="Q11" i="11"/>
  <c r="M12" i="11"/>
  <c r="Q12" i="11"/>
  <c r="M13" i="11"/>
  <c r="M14" i="11"/>
  <c r="Q14" i="11"/>
  <c r="M15" i="11"/>
  <c r="Q15" i="11"/>
  <c r="M16" i="11"/>
  <c r="Q16" i="11"/>
  <c r="M17" i="11"/>
  <c r="M18" i="11"/>
  <c r="Q18" i="11"/>
  <c r="M19" i="11"/>
  <c r="Q19" i="11" s="1"/>
  <c r="M20" i="11"/>
  <c r="Q20" i="11"/>
  <c r="M21" i="11"/>
  <c r="Q21" i="11" s="1"/>
  <c r="M22" i="11"/>
  <c r="Q22" i="11"/>
  <c r="M23" i="11"/>
  <c r="Q23" i="11" s="1"/>
  <c r="M25" i="11"/>
  <c r="D23" i="4" s="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M14" i="2"/>
  <c r="Q14" i="2" s="1"/>
  <c r="O20" i="2"/>
  <c r="O19" i="2"/>
  <c r="O18" i="2"/>
  <c r="O17" i="2"/>
  <c r="O16" i="2"/>
  <c r="O15" i="2"/>
  <c r="O14" i="2"/>
  <c r="O13" i="2"/>
  <c r="Q13" i="2" s="1"/>
  <c r="M17" i="2"/>
  <c r="Q17" i="2" s="1"/>
  <c r="M13" i="2"/>
  <c r="M15" i="2"/>
  <c r="Q15" i="2"/>
  <c r="M16" i="2"/>
  <c r="Q16" i="2" s="1"/>
  <c r="M18" i="2"/>
  <c r="Q18" i="2"/>
  <c r="M19" i="2"/>
  <c r="Q19" i="2" s="1"/>
  <c r="M20" i="2"/>
  <c r="Q20" i="2"/>
  <c r="M11" i="2"/>
  <c r="Q11" i="2" s="1"/>
  <c r="O11" i="2"/>
  <c r="M12" i="2"/>
  <c r="Q12" i="2" s="1"/>
  <c r="O12" i="2"/>
  <c r="K20" i="2"/>
  <c r="K19" i="2"/>
  <c r="K18" i="2"/>
  <c r="K17" i="2"/>
  <c r="K16" i="2"/>
  <c r="K15" i="2"/>
  <c r="K14" i="2"/>
  <c r="K13" i="2"/>
  <c r="K12" i="2"/>
  <c r="K11" i="2"/>
  <c r="M10" i="10"/>
  <c r="O10" i="10"/>
  <c r="Q10" i="10" s="1"/>
  <c r="M11" i="10"/>
  <c r="Q11" i="10" s="1"/>
  <c r="O11" i="10"/>
  <c r="M12" i="10"/>
  <c r="Q12" i="10" s="1"/>
  <c r="O12" i="10"/>
  <c r="O25" i="10" s="1"/>
  <c r="E24" i="4" s="1"/>
  <c r="M13" i="10"/>
  <c r="O13" i="10"/>
  <c r="Q13" i="10"/>
  <c r="M14" i="10"/>
  <c r="Q14" i="10" s="1"/>
  <c r="O14" i="10"/>
  <c r="M15" i="10"/>
  <c r="Q15" i="10" s="1"/>
  <c r="O15" i="10"/>
  <c r="M16" i="10"/>
  <c r="O16" i="10"/>
  <c r="Q16" i="10" s="1"/>
  <c r="M17" i="10"/>
  <c r="O17" i="10"/>
  <c r="Q17" i="10"/>
  <c r="M18" i="10"/>
  <c r="Q18" i="10" s="1"/>
  <c r="O18" i="10"/>
  <c r="M19" i="10"/>
  <c r="Q19" i="10" s="1"/>
  <c r="O19" i="10"/>
  <c r="M20" i="10"/>
  <c r="O20" i="10"/>
  <c r="Q20" i="10" s="1"/>
  <c r="M21" i="10"/>
  <c r="O21" i="10"/>
  <c r="Q21" i="10"/>
  <c r="M22" i="10"/>
  <c r="Q22" i="10" s="1"/>
  <c r="O22" i="10"/>
  <c r="M23" i="10"/>
  <c r="Q23" i="10" s="1"/>
  <c r="O23" i="10"/>
  <c r="M24" i="10"/>
  <c r="O24" i="10"/>
  <c r="Q24" i="10" s="1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M14" i="12"/>
  <c r="M13" i="12"/>
  <c r="Q13" i="12" s="1"/>
  <c r="O13" i="12"/>
  <c r="O25" i="12" s="1"/>
  <c r="E22" i="4" s="1"/>
  <c r="M10" i="12"/>
  <c r="O10" i="12"/>
  <c r="Q10" i="12"/>
  <c r="M11" i="12"/>
  <c r="O11" i="12"/>
  <c r="Q11" i="12"/>
  <c r="M12" i="12"/>
  <c r="Q12" i="12" s="1"/>
  <c r="O12" i="12"/>
  <c r="O14" i="12"/>
  <c r="Q14" i="12"/>
  <c r="M15" i="12"/>
  <c r="O15" i="12"/>
  <c r="Q15" i="12"/>
  <c r="M16" i="12"/>
  <c r="Q16" i="12" s="1"/>
  <c r="O16" i="12"/>
  <c r="M17" i="12"/>
  <c r="Q17" i="12" s="1"/>
  <c r="O17" i="12"/>
  <c r="M18" i="12"/>
  <c r="O18" i="12"/>
  <c r="Q18" i="12"/>
  <c r="M19" i="12"/>
  <c r="O19" i="12"/>
  <c r="Q19" i="12"/>
  <c r="M20" i="12"/>
  <c r="Q20" i="12" s="1"/>
  <c r="O20" i="12"/>
  <c r="M21" i="12"/>
  <c r="Q21" i="12" s="1"/>
  <c r="O21" i="12"/>
  <c r="M22" i="12"/>
  <c r="O22" i="12"/>
  <c r="Q22" i="12"/>
  <c r="M23" i="12"/>
  <c r="Q23" i="12" s="1"/>
  <c r="O23" i="12"/>
  <c r="M24" i="12"/>
  <c r="Q24" i="12" s="1"/>
  <c r="O24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M10" i="9"/>
  <c r="O10" i="9"/>
  <c r="Q10" i="9"/>
  <c r="M11" i="9"/>
  <c r="O11" i="9"/>
  <c r="Q11" i="9"/>
  <c r="M12" i="9"/>
  <c r="Q12" i="9" s="1"/>
  <c r="O12" i="9"/>
  <c r="M13" i="9"/>
  <c r="Q13" i="9" s="1"/>
  <c r="O13" i="9"/>
  <c r="O25" i="9" s="1"/>
  <c r="E25" i="4" s="1"/>
  <c r="M14" i="9"/>
  <c r="O14" i="9"/>
  <c r="Q14" i="9"/>
  <c r="M15" i="9"/>
  <c r="O15" i="9"/>
  <c r="Q15" i="9"/>
  <c r="M16" i="9"/>
  <c r="Q16" i="9" s="1"/>
  <c r="O16" i="9"/>
  <c r="M17" i="9"/>
  <c r="Q17" i="9" s="1"/>
  <c r="O17" i="9"/>
  <c r="M18" i="9"/>
  <c r="O18" i="9"/>
  <c r="Q18" i="9"/>
  <c r="M19" i="9"/>
  <c r="O19" i="9"/>
  <c r="Q19" i="9"/>
  <c r="M20" i="9"/>
  <c r="Q20" i="9" s="1"/>
  <c r="O20" i="9"/>
  <c r="M21" i="9"/>
  <c r="Q21" i="9" s="1"/>
  <c r="O21" i="9"/>
  <c r="M22" i="9"/>
  <c r="O22" i="9"/>
  <c r="Q22" i="9"/>
  <c r="M23" i="9"/>
  <c r="O23" i="9"/>
  <c r="Q23" i="9"/>
  <c r="M24" i="9"/>
  <c r="Q24" i="9" s="1"/>
  <c r="O24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L39" i="6"/>
  <c r="P39" i="6" s="1"/>
  <c r="N39" i="6"/>
  <c r="N45" i="6" s="1"/>
  <c r="L38" i="6"/>
  <c r="N38" i="6"/>
  <c r="P38" i="6"/>
  <c r="L37" i="6"/>
  <c r="N37" i="6"/>
  <c r="P37" i="6"/>
  <c r="L36" i="6"/>
  <c r="P36" i="6" s="1"/>
  <c r="N36" i="6"/>
  <c r="J39" i="6"/>
  <c r="J38" i="6"/>
  <c r="J37" i="6"/>
  <c r="J36" i="6"/>
  <c r="N13" i="6"/>
  <c r="J14" i="6"/>
  <c r="L14" i="6"/>
  <c r="L11" i="6"/>
  <c r="L12" i="6"/>
  <c r="L13" i="6"/>
  <c r="L15" i="6"/>
  <c r="L16" i="6"/>
  <c r="L17" i="6"/>
  <c r="P17" i="6" s="1"/>
  <c r="L18" i="6"/>
  <c r="L19" i="6"/>
  <c r="L25" i="6"/>
  <c r="L26" i="6"/>
  <c r="P26" i="6" s="1"/>
  <c r="L27" i="6"/>
  <c r="L28" i="6"/>
  <c r="L35" i="6"/>
  <c r="L45" i="6" s="1"/>
  <c r="L40" i="6"/>
  <c r="L41" i="6"/>
  <c r="L42" i="6"/>
  <c r="L43" i="6"/>
  <c r="P43" i="6" s="1"/>
  <c r="L44" i="6"/>
  <c r="N11" i="6"/>
  <c r="N12" i="6"/>
  <c r="N14" i="6"/>
  <c r="N15" i="6"/>
  <c r="N16" i="6"/>
  <c r="N17" i="6"/>
  <c r="N20" i="6" s="1"/>
  <c r="N18" i="6"/>
  <c r="N19" i="6"/>
  <c r="N25" i="6"/>
  <c r="P25" i="6"/>
  <c r="N26" i="6"/>
  <c r="N27" i="6"/>
  <c r="P27" i="6"/>
  <c r="N28" i="6"/>
  <c r="P28" i="6" s="1"/>
  <c r="P14" i="6"/>
  <c r="P11" i="6"/>
  <c r="P20" i="6" s="1"/>
  <c r="P12" i="6"/>
  <c r="P13" i="6"/>
  <c r="P15" i="6"/>
  <c r="P16" i="6"/>
  <c r="P18" i="6"/>
  <c r="P19" i="6"/>
  <c r="N35" i="6"/>
  <c r="P35" i="6" s="1"/>
  <c r="N40" i="6"/>
  <c r="P40" i="6"/>
  <c r="N41" i="6"/>
  <c r="P41" i="6" s="1"/>
  <c r="N42" i="6"/>
  <c r="P42" i="6"/>
  <c r="N43" i="6"/>
  <c r="N44" i="6"/>
  <c r="P44" i="6"/>
  <c r="J35" i="6"/>
  <c r="J44" i="6"/>
  <c r="J43" i="6"/>
  <c r="J42" i="6"/>
  <c r="J41" i="6"/>
  <c r="J40" i="6"/>
  <c r="J28" i="6"/>
  <c r="J27" i="6"/>
  <c r="J26" i="6"/>
  <c r="J25" i="6"/>
  <c r="J11" i="6"/>
  <c r="J12" i="6"/>
  <c r="J18" i="6"/>
  <c r="J19" i="6"/>
  <c r="J17" i="6"/>
  <c r="J16" i="6"/>
  <c r="J15" i="6"/>
  <c r="J13" i="6"/>
  <c r="L14" i="8"/>
  <c r="L21" i="8"/>
  <c r="P21" i="8" s="1"/>
  <c r="N21" i="8"/>
  <c r="J21" i="8"/>
  <c r="L20" i="8"/>
  <c r="P20" i="8" s="1"/>
  <c r="N20" i="8"/>
  <c r="J20" i="8"/>
  <c r="L19" i="8"/>
  <c r="P19" i="8" s="1"/>
  <c r="N19" i="8"/>
  <c r="J19" i="8"/>
  <c r="L18" i="8"/>
  <c r="P18" i="8" s="1"/>
  <c r="N18" i="8"/>
  <c r="J18" i="8"/>
  <c r="L17" i="8"/>
  <c r="P17" i="8" s="1"/>
  <c r="N17" i="8"/>
  <c r="J17" i="8"/>
  <c r="L15" i="8"/>
  <c r="P15" i="8" s="1"/>
  <c r="N15" i="8"/>
  <c r="J15" i="8"/>
  <c r="N14" i="8"/>
  <c r="P14" i="8" s="1"/>
  <c r="J14" i="8"/>
  <c r="L13" i="8"/>
  <c r="P13" i="8" s="1"/>
  <c r="N13" i="8"/>
  <c r="N25" i="8" s="1"/>
  <c r="E20" i="4" s="1"/>
  <c r="J13" i="8"/>
  <c r="L10" i="8"/>
  <c r="N10" i="8"/>
  <c r="P10" i="8"/>
  <c r="L11" i="8"/>
  <c r="N11" i="8"/>
  <c r="P11" i="8"/>
  <c r="L12" i="8"/>
  <c r="P12" i="8" s="1"/>
  <c r="N12" i="8"/>
  <c r="L16" i="8"/>
  <c r="P16" i="8" s="1"/>
  <c r="N16" i="8"/>
  <c r="L22" i="8"/>
  <c r="N22" i="8"/>
  <c r="P22" i="8"/>
  <c r="L23" i="8"/>
  <c r="N23" i="8"/>
  <c r="P23" i="8"/>
  <c r="L24" i="8"/>
  <c r="P24" i="8" s="1"/>
  <c r="N24" i="8"/>
  <c r="J24" i="8"/>
  <c r="J23" i="8"/>
  <c r="J22" i="8"/>
  <c r="J16" i="8"/>
  <c r="J12" i="8"/>
  <c r="J11" i="8"/>
  <c r="J10" i="8"/>
  <c r="D28" i="4"/>
  <c r="F39" i="4"/>
  <c r="O10" i="3"/>
  <c r="O11" i="3"/>
  <c r="Q11" i="3" s="1"/>
  <c r="O12" i="3"/>
  <c r="O14" i="3"/>
  <c r="O15" i="3"/>
  <c r="O16" i="3"/>
  <c r="Q16" i="3" s="1"/>
  <c r="O17" i="3"/>
  <c r="O18" i="3"/>
  <c r="O19" i="3"/>
  <c r="O20" i="3"/>
  <c r="Q20" i="3" s="1"/>
  <c r="O21" i="3"/>
  <c r="O22" i="3"/>
  <c r="O23" i="3"/>
  <c r="O24" i="3"/>
  <c r="Q24" i="3" s="1"/>
  <c r="M10" i="3"/>
  <c r="M11" i="3"/>
  <c r="M12" i="3"/>
  <c r="M14" i="3"/>
  <c r="Q14" i="3" s="1"/>
  <c r="M15" i="3"/>
  <c r="M16" i="3"/>
  <c r="M17" i="3"/>
  <c r="M18" i="3"/>
  <c r="Q18" i="3" s="1"/>
  <c r="M19" i="3"/>
  <c r="M20" i="3"/>
  <c r="M21" i="3"/>
  <c r="M22" i="3"/>
  <c r="Q22" i="3" s="1"/>
  <c r="M23" i="3"/>
  <c r="M24" i="3"/>
  <c r="K10" i="3"/>
  <c r="K11" i="3"/>
  <c r="K12" i="3"/>
  <c r="Q12" i="3"/>
  <c r="K14" i="3"/>
  <c r="K15" i="3"/>
  <c r="Q15" i="3"/>
  <c r="K16" i="3"/>
  <c r="K17" i="3"/>
  <c r="Q17" i="3"/>
  <c r="K18" i="3"/>
  <c r="K19" i="3"/>
  <c r="Q19" i="3"/>
  <c r="K20" i="3"/>
  <c r="K21" i="3"/>
  <c r="Q21" i="3"/>
  <c r="K22" i="3"/>
  <c r="K23" i="3"/>
  <c r="Q23" i="3"/>
  <c r="K24" i="3"/>
  <c r="I25" i="3"/>
  <c r="J25" i="3"/>
  <c r="O21" i="2"/>
  <c r="E19" i="4" s="1"/>
  <c r="Q25" i="10" l="1"/>
  <c r="Q25" i="12"/>
  <c r="P25" i="8"/>
  <c r="I24" i="6"/>
  <c r="N24" i="6" s="1"/>
  <c r="N29" i="6" s="1"/>
  <c r="N47" i="6" s="1"/>
  <c r="E17" i="4" s="1"/>
  <c r="P45" i="6"/>
  <c r="Q25" i="9"/>
  <c r="Q21" i="2"/>
  <c r="L20" i="6"/>
  <c r="K25" i="3"/>
  <c r="O25" i="3"/>
  <c r="E21" i="4" s="1"/>
  <c r="M25" i="9"/>
  <c r="D25" i="4" s="1"/>
  <c r="F25" i="4" s="1"/>
  <c r="M25" i="12"/>
  <c r="D22" i="4" s="1"/>
  <c r="F22" i="4" s="1"/>
  <c r="O25" i="11"/>
  <c r="E23" i="4" s="1"/>
  <c r="L25" i="8"/>
  <c r="D20" i="4" s="1"/>
  <c r="F20" i="4" s="1"/>
  <c r="M25" i="10"/>
  <c r="D24" i="4" s="1"/>
  <c r="F24" i="4" s="1"/>
  <c r="M21" i="2"/>
  <c r="D19" i="4" s="1"/>
  <c r="F19" i="4" s="1"/>
  <c r="K41" i="7"/>
  <c r="E18" i="4" s="1"/>
  <c r="F18" i="4" s="1"/>
  <c r="M31" i="7"/>
  <c r="M41" i="7" s="1"/>
  <c r="M25" i="3"/>
  <c r="D21" i="4" s="1"/>
  <c r="Q10" i="11"/>
  <c r="Q25" i="11" s="1"/>
  <c r="F23" i="4"/>
  <c r="Q10" i="3"/>
  <c r="Q25" i="3" s="1"/>
  <c r="F21" i="4" l="1"/>
  <c r="E26" i="4"/>
  <c r="H24" i="6"/>
  <c r="J24" i="6" l="1"/>
  <c r="L24" i="6"/>
  <c r="L29" i="6" l="1"/>
  <c r="L47" i="6" s="1"/>
  <c r="D17" i="4" s="1"/>
  <c r="P24" i="6"/>
  <c r="P29" i="6" s="1"/>
  <c r="P47" i="6" s="1"/>
  <c r="F17" i="4" l="1"/>
  <c r="F26" i="4" s="1"/>
  <c r="D26" i="4"/>
  <c r="E28" i="4" l="1"/>
  <c r="F28" i="4"/>
</calcChain>
</file>

<file path=xl/sharedStrings.xml><?xml version="1.0" encoding="utf-8"?>
<sst xmlns="http://schemas.openxmlformats.org/spreadsheetml/2006/main" count="339" uniqueCount="149">
  <si>
    <t>EXPENDITURES DETAIL</t>
  </si>
  <si>
    <t>PROGRAM TYPE:</t>
  </si>
  <si>
    <t>CDBG</t>
  </si>
  <si>
    <t>HOME</t>
  </si>
  <si>
    <t>PROJECT TITLE:</t>
  </si>
  <si>
    <t>CONTRACT PERIOD:</t>
  </si>
  <si>
    <t>FROM</t>
  </si>
  <si>
    <t>TO</t>
  </si>
  <si>
    <t>DESCRIPTION</t>
  </si>
  <si>
    <t>TOTAL</t>
  </si>
  <si>
    <t>FUND SOURCES</t>
  </si>
  <si>
    <t>TOTAL BUDGET</t>
  </si>
  <si>
    <t>Personnel</t>
  </si>
  <si>
    <t>Construction</t>
  </si>
  <si>
    <t>Contingency</t>
  </si>
  <si>
    <t>Travel</t>
  </si>
  <si>
    <t>Lease Space</t>
  </si>
  <si>
    <t>Others</t>
  </si>
  <si>
    <t>Signature of Authorized Agency Official</t>
  </si>
  <si>
    <t>Signature of Preparer</t>
  </si>
  <si>
    <t>Typed Name and Title</t>
  </si>
  <si>
    <t>Amount of Funds:$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</si>
  <si>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</si>
  <si>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</si>
  <si>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</si>
  <si>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</si>
  <si>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</si>
  <si>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</si>
  <si>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</si>
  <si>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</si>
  <si>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</si>
  <si>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X</t>
  </si>
  <si>
    <t>$</t>
  </si>
  <si>
    <t>(mark "X" under the category)</t>
  </si>
  <si>
    <t>BUDGET PROPOSAL SUMMARY</t>
  </si>
  <si>
    <t>Total</t>
  </si>
  <si>
    <t>Subtotal</t>
  </si>
  <si>
    <t>Hourly</t>
  </si>
  <si>
    <t>REQUEST</t>
  </si>
  <si>
    <t>Annual Salary (all sources)</t>
  </si>
  <si>
    <t>Request</t>
  </si>
  <si>
    <t>Worker's Compensation</t>
  </si>
  <si>
    <t>Insurance</t>
  </si>
  <si>
    <t>Matching</t>
  </si>
  <si>
    <t>MATCHING</t>
  </si>
  <si>
    <t>ORGANIZATION:</t>
  </si>
  <si>
    <t>No. of Beneficiaries</t>
  </si>
  <si>
    <t>Rate</t>
  </si>
  <si>
    <t>Hours worked weekly</t>
  </si>
  <si>
    <t>Position description</t>
  </si>
  <si>
    <t>Description of benefits</t>
  </si>
  <si>
    <t>Subtotal of fringe benefits</t>
  </si>
  <si>
    <t>Price</t>
  </si>
  <si>
    <t>Quantity</t>
  </si>
  <si>
    <t>Contingency description</t>
  </si>
  <si>
    <t>Base</t>
  </si>
  <si>
    <t>Amount</t>
  </si>
  <si>
    <t>Base amount:</t>
  </si>
  <si>
    <t>Total construction amount which needs contingency calculation.</t>
  </si>
  <si>
    <t>Contingency rate:</t>
  </si>
  <si>
    <t>The rate should be no greater that 10% of construction amount.</t>
  </si>
  <si>
    <t>Flat rate:</t>
  </si>
  <si>
    <t>Total Construction Expenses</t>
  </si>
  <si>
    <t>Total Contingency Expenses</t>
  </si>
  <si>
    <t>Total Travel Expenses</t>
  </si>
  <si>
    <t>PERSONNEL EXPENSES DETAILS</t>
  </si>
  <si>
    <t>CONSTRUCTION EXPENSES DETAILS</t>
  </si>
  <si>
    <t>CONTINGENCY EXPENSES DETAILS</t>
  </si>
  <si>
    <t>TRAVEL EXPENSES DETAILS</t>
  </si>
  <si>
    <t>Total Consumables &amp; Supplies Expenses</t>
  </si>
  <si>
    <t>LEASE SPACE EXPENSES DETAILS</t>
  </si>
  <si>
    <t>6. Lease Space Expenses Detail</t>
  </si>
  <si>
    <t>Lease space description</t>
  </si>
  <si>
    <t>Total Lease Space Expenses</t>
  </si>
  <si>
    <t>Total Equipment Expenses</t>
  </si>
  <si>
    <t>OTHERS EXPENSES DETAILS</t>
  </si>
  <si>
    <t>9. Others Expenses Detail</t>
  </si>
  <si>
    <t>Others description</t>
  </si>
  <si>
    <t>Total Others Expenses</t>
  </si>
  <si>
    <t>Beneficiary avg. cost / matching % / Admin %:</t>
  </si>
  <si>
    <t>2. Construction Expenses Detail</t>
  </si>
  <si>
    <t>5. Travel Expenses Detail</t>
  </si>
  <si>
    <t>Travel description</t>
  </si>
  <si>
    <t>Prorate</t>
  </si>
  <si>
    <t>Other</t>
  </si>
  <si>
    <t>(Job descriptions for all CDBG / HOME funded positions must be included in proposal.)</t>
  </si>
  <si>
    <t>Unit</t>
  </si>
  <si>
    <t>Percentage</t>
  </si>
  <si>
    <t>Supplemental information:</t>
  </si>
  <si>
    <t>Estimated Amount</t>
  </si>
  <si>
    <t>4. Professional Fees/Contract Services:</t>
  </si>
  <si>
    <t>Professional Fees/Contract Services</t>
  </si>
  <si>
    <t>Total Professional Fees/Contract Services</t>
  </si>
  <si>
    <t>FUNDING</t>
  </si>
  <si>
    <t>1a. Personnel with benefits (full time employees )</t>
  </si>
  <si>
    <r>
      <t xml:space="preserve">Construction description </t>
    </r>
    <r>
      <rPr>
        <sz val="6.5"/>
        <rFont val="Arial"/>
        <family val="2"/>
      </rPr>
      <t>(Please list each item individually with unit costs and quantities)</t>
    </r>
  </si>
  <si>
    <r>
      <t xml:space="preserve">3. Contingency Expenses Detail </t>
    </r>
    <r>
      <rPr>
        <sz val="6.5"/>
        <rFont val="Arial"/>
        <family val="2"/>
      </rPr>
      <t>(10% of construction costs)</t>
    </r>
  </si>
  <si>
    <t>Detail for item #4 in Budget Proposal Summary.</t>
  </si>
  <si>
    <t>Detail for item #3 in Budget Proposal Summary</t>
  </si>
  <si>
    <t>Detail for item #5 in Budget Proposal Summary</t>
  </si>
  <si>
    <t>Detail for item #6 in Budget Proposal Summary</t>
  </si>
  <si>
    <t>Detail for item #7 in Budget Proposal Summary</t>
  </si>
  <si>
    <t>Detail for item #8 in Budget Proposal Summary</t>
  </si>
  <si>
    <t>CONSUMABLES AND SUPPLIES EXPENSES DETAILS</t>
  </si>
  <si>
    <t>7. Consumables and Supplies Expenses Detail</t>
  </si>
  <si>
    <t>8. Rent, Lease, Purchase of Equipment Expenses Detail</t>
  </si>
  <si>
    <t>Rent, lease, purchase of equipment</t>
  </si>
  <si>
    <t>Detail for item #9 in Budget Proposal Summary</t>
  </si>
  <si>
    <t>Subtotal:</t>
  </si>
  <si>
    <t>Subtotal: (Salaries for personnel with benefits)</t>
  </si>
  <si>
    <t>Fringe benefits:  (Based on number of employees listed above.)</t>
  </si>
  <si>
    <t>FICA (Based on above annual salary)</t>
  </si>
  <si>
    <t>1b. Personnel without benefits (Part-time)</t>
  </si>
  <si>
    <t>Subtotal: (Salaries for personnel without benefits)</t>
  </si>
  <si>
    <t>Total Personnel Salaries: (1a + 1b)</t>
  </si>
  <si>
    <t>Detail for item #1 in Budget Proposal Summary</t>
  </si>
  <si>
    <t>Detail for item #2 in Budget Proposal Summary</t>
  </si>
  <si>
    <t>(Public Improvements/Facilities/Housing)</t>
  </si>
  <si>
    <t>Professional fees charged by flat rate per service.</t>
  </si>
  <si>
    <t>PROFESSIONAL FEES/CONTRACT SERVICES</t>
  </si>
  <si>
    <t>Percent</t>
  </si>
  <si>
    <t>Contin.</t>
  </si>
  <si>
    <t>RENT, LEASE, PURCHASE OF EQUIPMENT</t>
  </si>
  <si>
    <t>Type of</t>
  </si>
  <si>
    <t>*Please specify type of unit: square feet, linear feet, gallons, etc..</t>
  </si>
  <si>
    <t>Unit*</t>
  </si>
  <si>
    <t>OTHER*</t>
  </si>
  <si>
    <t>Identify Sources of Other Funds:*</t>
  </si>
  <si>
    <t>*Letters of commitment must be submitted for all matching/other funds listed in budget.</t>
  </si>
  <si>
    <t>Flat</t>
  </si>
  <si>
    <t>Estimated Amt.</t>
  </si>
  <si>
    <t>Funding</t>
  </si>
  <si>
    <t>Type</t>
  </si>
  <si>
    <t>of</t>
  </si>
  <si>
    <t>*</t>
  </si>
  <si>
    <t>Type of unit: square feet, month, year.</t>
  </si>
  <si>
    <t>Consumables and supplies description</t>
  </si>
  <si>
    <t>Type of unit:  Please specify for each item - each, box, case, etc.</t>
  </si>
  <si>
    <t>Type of unit: each, boxes, cases, gallons, etc…</t>
  </si>
  <si>
    <t>Type of unit: Please specify for each item - each, box, case, etc…</t>
  </si>
  <si>
    <t>Consumables and Supplies</t>
  </si>
  <si>
    <t>Rent, Lease, Purchase of Equipment</t>
  </si>
  <si>
    <t>Type of Unit: miles, one-way, roundtrip, per day, etc…</t>
  </si>
  <si>
    <t>Note: Use Excel to complete these forms, the light gray/shaded background cells need to be filled for automatic calculation.</t>
  </si>
  <si>
    <t>Note: Use Excel to complete these forms.  Please fill in the light gray/shaded cells.</t>
  </si>
  <si>
    <t>Use Excel to complete these forms. The light gray/shaded background cells need to be filled for automatic calculation.</t>
  </si>
  <si>
    <t>Use Excel to complete these forms.  The light gray/shaded background cells need to be filled for automatic calculation.</t>
  </si>
  <si>
    <t>ESG</t>
  </si>
  <si>
    <t>mileage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</si>
</sst>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mm/dd/yyyy"/>
  </numFmts>
  <fonts count="21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2"/>
      <color indexed="12"/>
      <name val="Arial"/>
      <family val="2"/>
    </font>
    <font>
      <sz val="10"/>
      <name val="Arial"/>
      <family val="2"/>
    </font>
    <font>
      <sz val="10"/>
      <color indexed="58"/>
      <name val="Arial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58"/>
      </bottom>
      <diagonal/>
    </border>
    <border>
      <left/>
      <right/>
      <top style="medium">
        <color indexed="58"/>
      </top>
      <bottom style="medium">
        <color indexed="5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1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0" fillId="0" borderId="0" xfId="0" applyFill="1" applyBorder="1"/>
    <xf numFmtId="0" fontId="0" fillId="0" borderId="0" xfId="0" applyAlignment="1">
      <alignment horizontal="right"/>
    </xf>
    <xf numFmtId="0" fontId="3" fillId="0" borderId="0" xfId="0" quotePrefix="1" applyFont="1"/>
    <xf numFmtId="0" fontId="3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/>
    <xf numFmtId="39" fontId="4" fillId="0" borderId="0" xfId="1" applyNumberFormat="1" applyFont="1" applyBorder="1"/>
    <xf numFmtId="44" fontId="4" fillId="0" borderId="0" xfId="2" applyNumberFormat="1" applyFont="1" applyBorder="1"/>
    <xf numFmtId="0" fontId="5" fillId="0" borderId="0" xfId="0" applyFont="1"/>
    <xf numFmtId="0" fontId="0" fillId="0" borderId="0" xfId="0" applyAlignment="1">
      <alignment vertical="center"/>
    </xf>
    <xf numFmtId="0" fontId="0" fillId="0" borderId="0" xfId="0" quotePrefix="1" applyBorder="1" applyAlignment="1"/>
    <xf numFmtId="44" fontId="0" fillId="0" borderId="0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39" fontId="6" fillId="0" borderId="2" xfId="1" applyNumberFormat="1" applyFont="1" applyBorder="1" applyAlignment="1">
      <alignment horizontal="center" vertical="center" shrinkToFit="1"/>
    </xf>
    <xf numFmtId="39" fontId="4" fillId="0" borderId="2" xfId="1" applyNumberFormat="1" applyFont="1" applyBorder="1" applyAlignment="1">
      <alignment horizontal="center" vertical="center" shrinkToFit="1"/>
    </xf>
    <xf numFmtId="44" fontId="4" fillId="0" borderId="2" xfId="2" applyNumberFormat="1" applyFont="1" applyBorder="1" applyAlignment="1">
      <alignment vertical="center" shrinkToFit="1"/>
    </xf>
    <xf numFmtId="39" fontId="6" fillId="0" borderId="1" xfId="1" applyNumberFormat="1" applyFont="1" applyBorder="1" applyAlignment="1">
      <alignment horizontal="center" vertical="center" shrinkToFit="1"/>
    </xf>
    <xf numFmtId="39" fontId="4" fillId="0" borderId="1" xfId="1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quotePrefix="1" applyFont="1"/>
    <xf numFmtId="0" fontId="0" fillId="0" borderId="1" xfId="0" applyNumberForma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39" fontId="6" fillId="0" borderId="0" xfId="1" applyNumberFormat="1" applyFont="1" applyBorder="1" applyAlignment="1">
      <alignment horizontal="center" vertical="center" shrinkToFit="1"/>
    </xf>
    <xf numFmtId="39" fontId="4" fillId="0" borderId="0" xfId="1" applyNumberFormat="1" applyFont="1" applyBorder="1" applyAlignment="1">
      <alignment horizontal="center" vertical="center" shrinkToFit="1"/>
    </xf>
    <xf numFmtId="44" fontId="4" fillId="0" borderId="0" xfId="2" applyNumberFormat="1" applyFont="1" applyBorder="1" applyAlignment="1">
      <alignment vertical="center" shrinkToFit="1"/>
    </xf>
    <xf numFmtId="40" fontId="6" fillId="0" borderId="5" xfId="1" applyNumberFormat="1" applyFont="1" applyBorder="1" applyAlignment="1">
      <alignment horizontal="center" vertical="center" shrinkToFit="1"/>
    </xf>
    <xf numFmtId="10" fontId="4" fillId="0" borderId="5" xfId="1" applyNumberFormat="1" applyFont="1" applyBorder="1" applyAlignment="1">
      <alignment horizontal="center" vertical="center" shrinkToFit="1"/>
    </xf>
    <xf numFmtId="10" fontId="4" fillId="0" borderId="6" xfId="2" applyNumberFormat="1" applyFont="1" applyBorder="1" applyAlignment="1">
      <alignment horizontal="center" vertical="center" shrinkToFit="1"/>
    </xf>
    <xf numFmtId="40" fontId="8" fillId="0" borderId="0" xfId="0" applyNumberFormat="1" applyFont="1" applyFill="1" applyBorder="1" applyAlignment="1">
      <alignment horizontal="right" shrinkToFit="1"/>
    </xf>
    <xf numFmtId="0" fontId="0" fillId="0" borderId="7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8" fontId="3" fillId="0" borderId="1" xfId="0" applyNumberFormat="1" applyFont="1" applyBorder="1" applyAlignment="1">
      <alignment horizontal="center" vertical="center" shrinkToFit="1"/>
    </xf>
    <xf numFmtId="8" fontId="0" fillId="0" borderId="1" xfId="0" applyNumberForma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9" fillId="0" borderId="0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9" fontId="0" fillId="0" borderId="1" xfId="0" applyNumberFormat="1" applyBorder="1" applyAlignment="1">
      <alignment horizontal="center" vertical="center" shrinkToFit="1"/>
    </xf>
    <xf numFmtId="0" fontId="0" fillId="0" borderId="0" xfId="0" applyFill="1"/>
    <xf numFmtId="0" fontId="5" fillId="0" borderId="0" xfId="0" applyFont="1" applyFill="1"/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39" fontId="11" fillId="0" borderId="1" xfId="1" applyNumberFormat="1" applyFont="1" applyBorder="1" applyAlignment="1">
      <alignment horizontal="center" vertical="center" shrinkToFit="1"/>
    </xf>
    <xf numFmtId="39" fontId="10" fillId="0" borderId="1" xfId="1" applyNumberFormat="1" applyFont="1" applyBorder="1" applyAlignment="1">
      <alignment horizontal="center" vertical="center" shrinkToFit="1"/>
    </xf>
    <xf numFmtId="44" fontId="10" fillId="0" borderId="1" xfId="2" applyNumberFormat="1" applyFont="1" applyBorder="1" applyAlignment="1">
      <alignment vertical="center" shrinkToFit="1"/>
    </xf>
    <xf numFmtId="0" fontId="12" fillId="0" borderId="0" xfId="0" applyFont="1" applyAlignment="1">
      <alignment vertical="center"/>
    </xf>
    <xf numFmtId="10" fontId="0" fillId="0" borderId="1" xfId="0" applyNumberFormat="1" applyFill="1" applyBorder="1" applyAlignment="1">
      <alignment vertical="center" shrinkToFit="1"/>
    </xf>
    <xf numFmtId="8" fontId="3" fillId="0" borderId="1" xfId="0" applyNumberFormat="1" applyFont="1" applyFill="1" applyBorder="1" applyAlignment="1">
      <alignment horizontal="center" vertical="center" shrinkToFit="1"/>
    </xf>
    <xf numFmtId="8" fontId="0" fillId="0" borderId="1" xfId="0" applyNumberFormat="1" applyFill="1" applyBorder="1" applyAlignment="1">
      <alignment horizontal="center" vertical="center" shrinkToFit="1"/>
    </xf>
    <xf numFmtId="0" fontId="14" fillId="0" borderId="0" xfId="0" applyFont="1" applyAlignment="1">
      <alignment shrinkToFit="1"/>
    </xf>
    <xf numFmtId="0" fontId="0" fillId="0" borderId="9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15" fillId="0" borderId="10" xfId="0" applyFont="1" applyBorder="1" applyAlignment="1">
      <alignment horizont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shrinkToFit="1"/>
    </xf>
    <xf numFmtId="0" fontId="16" fillId="0" borderId="7" xfId="0" applyFont="1" applyBorder="1"/>
    <xf numFmtId="0" fontId="15" fillId="0" borderId="2" xfId="0" applyFont="1" applyBorder="1" applyAlignment="1">
      <alignment horizontal="center" shrinkToFit="1"/>
    </xf>
    <xf numFmtId="0" fontId="16" fillId="0" borderId="2" xfId="0" applyFont="1" applyBorder="1" applyAlignment="1">
      <alignment horizont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10" xfId="0" applyFont="1" applyBorder="1"/>
    <xf numFmtId="0" fontId="16" fillId="0" borderId="7" xfId="0" applyFont="1" applyBorder="1" applyAlignment="1">
      <alignment horizontal="center" vertical="center" shrinkToFit="1"/>
    </xf>
    <xf numFmtId="0" fontId="16" fillId="0" borderId="2" xfId="0" applyFont="1" applyBorder="1" applyAlignment="1">
      <alignment vertical="center" shrinkToFit="1"/>
    </xf>
    <xf numFmtId="9" fontId="16" fillId="0" borderId="2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6" fillId="0" borderId="0" xfId="0" applyFont="1" applyAlignment="1"/>
    <xf numFmtId="0" fontId="7" fillId="0" borderId="1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7" fillId="0" borderId="0" xfId="0" applyFont="1" applyBorder="1"/>
    <xf numFmtId="0" fontId="19" fillId="0" borderId="1" xfId="0" applyFont="1" applyBorder="1" applyAlignment="1">
      <alignment horizontal="centerContinuous" vertical="center" shrinkToFit="1"/>
    </xf>
    <xf numFmtId="0" fontId="19" fillId="0" borderId="10" xfId="0" applyFont="1" applyBorder="1" applyAlignment="1">
      <alignment horizont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shrinkToFit="1"/>
    </xf>
    <xf numFmtId="0" fontId="12" fillId="0" borderId="0" xfId="0" applyFont="1" applyBorder="1"/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shrinkToFit="1"/>
    </xf>
    <xf numFmtId="0" fontId="16" fillId="0" borderId="1" xfId="0" applyFont="1" applyBorder="1" applyAlignment="1">
      <alignment horizontal="center" shrinkToFit="1"/>
    </xf>
    <xf numFmtId="0" fontId="16" fillId="0" borderId="2" xfId="0" applyFont="1" applyBorder="1" applyAlignment="1">
      <alignment horizontal="center"/>
    </xf>
    <xf numFmtId="0" fontId="13" fillId="0" borderId="0" xfId="0" applyFont="1" applyBorder="1"/>
    <xf numFmtId="0" fontId="14" fillId="0" borderId="0" xfId="0" applyFont="1" applyBorder="1"/>
    <xf numFmtId="0" fontId="0" fillId="0" borderId="14" xfId="0" applyBorder="1" applyAlignment="1"/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shrinkToFit="1"/>
    </xf>
    <xf numFmtId="0" fontId="8" fillId="0" borderId="0" xfId="0" quotePrefix="1" applyFont="1" applyAlignment="1">
      <alignment horizontal="left"/>
    </xf>
    <xf numFmtId="0" fontId="16" fillId="0" borderId="12" xfId="0" applyFont="1" applyBorder="1" applyAlignment="1">
      <alignment horizontal="center" vertical="center" shrinkToFit="1"/>
    </xf>
    <xf numFmtId="0" fontId="0" fillId="0" borderId="0" xfId="0" applyBorder="1" applyAlignment="1" applyProtection="1">
      <protection locked="0"/>
    </xf>
    <xf numFmtId="2" fontId="0" fillId="0" borderId="4" xfId="0" applyNumberFormat="1" applyBorder="1" applyAlignment="1">
      <alignment vertical="center" shrinkToFit="1"/>
    </xf>
    <xf numFmtId="0" fontId="19" fillId="0" borderId="0" xfId="0" applyFont="1" applyAlignment="1"/>
    <xf numFmtId="0" fontId="0" fillId="0" borderId="9" xfId="0" applyBorder="1" applyAlignment="1">
      <alignment horizontal="center" vertical="center" wrapText="1"/>
    </xf>
    <xf numFmtId="0" fontId="16" fillId="0" borderId="15" xfId="0" applyFont="1" applyBorder="1"/>
    <xf numFmtId="0" fontId="16" fillId="0" borderId="0" xfId="0" applyFont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0" fillId="0" borderId="2" xfId="0" quotePrefix="1" applyFont="1" applyBorder="1" applyAlignment="1">
      <alignment vertical="center"/>
    </xf>
    <xf numFmtId="0" fontId="20" fillId="0" borderId="1" xfId="0" quotePrefix="1" applyFont="1" applyBorder="1" applyAlignment="1">
      <alignment vertical="center"/>
    </xf>
    <xf numFmtId="0" fontId="19" fillId="0" borderId="0" xfId="0" applyFont="1" applyBorder="1"/>
    <xf numFmtId="0" fontId="0" fillId="2" borderId="16" xfId="0" applyFill="1" applyBorder="1" applyAlignment="1" applyProtection="1">
      <alignment horizontal="center"/>
      <protection locked="0"/>
    </xf>
    <xf numFmtId="165" fontId="0" fillId="2" borderId="16" xfId="0" applyNumberFormat="1" applyFill="1" applyBorder="1" applyAlignment="1" applyProtection="1">
      <alignment horizontal="center"/>
      <protection locked="0"/>
    </xf>
    <xf numFmtId="0" fontId="12" fillId="2" borderId="17" xfId="0" applyFont="1" applyFill="1" applyBorder="1" applyAlignment="1" applyProtection="1">
      <alignment horizontal="left" shrinkToFit="1"/>
      <protection locked="0"/>
    </xf>
    <xf numFmtId="0" fontId="8" fillId="2" borderId="18" xfId="0" applyFont="1" applyFill="1" applyBorder="1" applyAlignment="1" applyProtection="1">
      <alignment horizontal="left" shrinkToFit="1"/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alignment vertical="center" shrinkToFit="1"/>
      <protection locked="0"/>
    </xf>
    <xf numFmtId="0" fontId="0" fillId="2" borderId="5" xfId="0" applyFill="1" applyBorder="1" applyAlignment="1" applyProtection="1">
      <alignment vertical="center" shrinkToFit="1"/>
      <protection locked="0"/>
    </xf>
    <xf numFmtId="0" fontId="0" fillId="2" borderId="6" xfId="0" applyFill="1" applyBorder="1" applyAlignment="1" applyProtection="1">
      <alignment vertical="center" shrinkToFit="1"/>
      <protection locked="0"/>
    </xf>
    <xf numFmtId="8" fontId="0" fillId="2" borderId="1" xfId="0" applyNumberFormat="1" applyFill="1" applyBorder="1" applyAlignment="1" applyProtection="1">
      <alignment vertical="center" shrinkToFit="1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vertical="center" shrinkToFit="1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>
      <alignment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2" fontId="0" fillId="2" borderId="1" xfId="0" applyNumberFormat="1" applyFill="1" applyBorder="1" applyAlignment="1" applyProtection="1">
      <alignment horizontal="center" vertical="center" shrinkToFit="1"/>
      <protection locked="0"/>
    </xf>
    <xf numFmtId="9" fontId="0" fillId="2" borderId="1" xfId="0" applyNumberFormat="1" applyFill="1" applyBorder="1" applyAlignment="1" applyProtection="1">
      <alignment horizontal="center" vertical="center" shrinkToFit="1"/>
      <protection locked="0"/>
    </xf>
    <xf numFmtId="9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8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/>
    <xf numFmtId="1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/>
    <xf numFmtId="0" fontId="0" fillId="2" borderId="19" xfId="0" applyFill="1" applyBorder="1" applyAlignment="1" applyProtection="1">
      <alignment vertical="center" shrinkToFit="1"/>
      <protection locked="0"/>
    </xf>
    <xf numFmtId="164" fontId="12" fillId="0" borderId="1" xfId="0" applyNumberFormat="1" applyFont="1" applyFill="1" applyBorder="1" applyAlignment="1" applyProtection="1">
      <alignment vertical="center" shrinkToFit="1"/>
    </xf>
    <xf numFmtId="0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2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" xfId="0" applyFont="1" applyBorder="1" applyAlignment="1" applyProtection="1">
      <alignment horizontal="center" vertical="center" shrinkToFit="1"/>
    </xf>
    <xf numFmtId="40" fontId="8" fillId="2" borderId="20" xfId="0" applyNumberFormat="1" applyFont="1" applyFill="1" applyBorder="1" applyAlignment="1" applyProtection="1">
      <alignment shrinkToFit="1"/>
      <protection locked="0"/>
    </xf>
    <xf numFmtId="0" fontId="0" fillId="2" borderId="20" xfId="0" applyFill="1" applyBorder="1" applyAlignment="1" applyProtection="1">
      <alignment shrinkToFit="1"/>
      <protection locked="0"/>
    </xf>
    <xf numFmtId="0" fontId="0" fillId="2" borderId="17" xfId="0" applyFill="1" applyBorder="1" applyAlignment="1" applyProtection="1">
      <protection locked="0"/>
    </xf>
    <xf numFmtId="40" fontId="8" fillId="2" borderId="21" xfId="0" applyNumberFormat="1" applyFont="1" applyFill="1" applyBorder="1" applyAlignment="1" applyProtection="1">
      <alignment shrinkToFit="1"/>
      <protection locked="0"/>
    </xf>
    <xf numFmtId="0" fontId="0" fillId="2" borderId="21" xfId="0" applyFill="1" applyBorder="1" applyAlignment="1" applyProtection="1">
      <alignment shrinkToFit="1"/>
      <protection locked="0"/>
    </xf>
    <xf numFmtId="0" fontId="19" fillId="0" borderId="9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2" borderId="19" xfId="0" applyFill="1" applyBorder="1" applyAlignment="1" applyProtection="1">
      <alignment vertical="center" shrinkToFit="1"/>
      <protection locked="0"/>
    </xf>
    <xf numFmtId="0" fontId="0" fillId="2" borderId="25" xfId="0" applyFill="1" applyBorder="1" applyAlignment="1" applyProtection="1">
      <alignment vertical="center" shrinkToFit="1"/>
      <protection locked="0"/>
    </xf>
    <xf numFmtId="0" fontId="0" fillId="2" borderId="26" xfId="0" applyFill="1" applyBorder="1" applyAlignment="1" applyProtection="1">
      <alignment vertical="center" shrinkToFit="1"/>
      <protection locked="0"/>
    </xf>
    <xf numFmtId="0" fontId="0" fillId="2" borderId="19" xfId="0" applyFill="1" applyBorder="1" applyAlignment="1" applyProtection="1">
      <alignment vertical="top" shrinkToFit="1"/>
      <protection locked="0"/>
    </xf>
    <xf numFmtId="0" fontId="0" fillId="2" borderId="25" xfId="0" applyFill="1" applyBorder="1" applyAlignment="1" applyProtection="1">
      <alignment vertical="top" shrinkToFit="1"/>
      <protection locked="0"/>
    </xf>
    <xf numFmtId="0" fontId="0" fillId="2" borderId="26" xfId="0" applyFill="1" applyBorder="1" applyAlignment="1" applyProtection="1">
      <alignment vertical="top" shrinkToFit="1"/>
      <protection locked="0"/>
    </xf>
    <xf numFmtId="0" fontId="19" fillId="0" borderId="3" xfId="0" applyFont="1" applyFill="1" applyBorder="1" applyAlignment="1">
      <alignment vertical="center" shrinkToFit="1"/>
    </xf>
    <xf numFmtId="0" fontId="19" fillId="0" borderId="5" xfId="0" applyFont="1" applyBorder="1" applyAlignment="1">
      <alignment vertical="center" shrinkToFit="1"/>
    </xf>
    <xf numFmtId="0" fontId="19" fillId="0" borderId="6" xfId="0" applyFont="1" applyBorder="1" applyAlignment="1">
      <alignment vertical="center" shrinkToFit="1"/>
    </xf>
    <xf numFmtId="0" fontId="0" fillId="2" borderId="3" xfId="0" applyFill="1" applyBorder="1" applyAlignment="1" applyProtection="1">
      <alignment vertical="center" shrinkToFit="1"/>
      <protection locked="0"/>
    </xf>
    <xf numFmtId="0" fontId="0" fillId="2" borderId="5" xfId="0" applyFill="1" applyBorder="1" applyAlignment="1" applyProtection="1">
      <alignment vertical="center" shrinkToFit="1"/>
      <protection locked="0"/>
    </xf>
    <xf numFmtId="0" fontId="0" fillId="2" borderId="6" xfId="0" applyFill="1" applyBorder="1" applyAlignment="1" applyProtection="1">
      <alignment vertical="center" shrinkToFit="1"/>
      <protection locked="0"/>
    </xf>
    <xf numFmtId="8" fontId="7" fillId="0" borderId="3" xfId="0" applyNumberFormat="1" applyFont="1" applyBorder="1" applyAlignment="1">
      <alignment vertical="center" shrinkToFit="1"/>
    </xf>
    <xf numFmtId="8" fontId="7" fillId="0" borderId="6" xfId="0" applyNumberFormat="1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9" fillId="0" borderId="9" xfId="0" applyFont="1" applyBorder="1" applyAlignment="1" applyProtection="1">
      <protection locked="0"/>
    </xf>
    <xf numFmtId="0" fontId="19" fillId="0" borderId="14" xfId="0" applyFont="1" applyBorder="1" applyAlignment="1" applyProtection="1">
      <protection locked="0"/>
    </xf>
    <xf numFmtId="0" fontId="19" fillId="0" borderId="22" xfId="0" applyFont="1" applyBorder="1" applyAlignment="1" applyProtection="1">
      <protection locked="0"/>
    </xf>
    <xf numFmtId="0" fontId="19" fillId="0" borderId="3" xfId="0" applyFont="1" applyBorder="1" applyAlignment="1">
      <alignment vertical="center" shrinkToFit="1"/>
    </xf>
    <xf numFmtId="8" fontId="3" fillId="0" borderId="3" xfId="0" applyNumberFormat="1" applyFont="1" applyBorder="1" applyAlignment="1">
      <alignment vertical="center" shrinkToFit="1"/>
    </xf>
    <xf numFmtId="8" fontId="3" fillId="0" borderId="6" xfId="0" applyNumberFormat="1" applyFont="1" applyBorder="1" applyAlignment="1">
      <alignment vertical="center" shrinkToFit="1"/>
    </xf>
    <xf numFmtId="0" fontId="7" fillId="2" borderId="3" xfId="0" applyFont="1" applyFill="1" applyBorder="1" applyAlignment="1" applyProtection="1">
      <alignment vertical="center" shrinkToFit="1"/>
      <protection locked="0"/>
    </xf>
    <xf numFmtId="0" fontId="7" fillId="2" borderId="5" xfId="0" applyFont="1" applyFill="1" applyBorder="1" applyAlignment="1" applyProtection="1">
      <alignment vertical="center" shrinkToFit="1"/>
      <protection locked="0"/>
    </xf>
    <xf numFmtId="0" fontId="7" fillId="2" borderId="6" xfId="0" applyFont="1" applyFill="1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8" fontId="3" fillId="0" borderId="28" xfId="0" applyNumberFormat="1" applyFont="1" applyBorder="1" applyAlignment="1">
      <alignment vertical="center" shrinkToFit="1"/>
    </xf>
    <xf numFmtId="8" fontId="3" fillId="0" borderId="29" xfId="0" applyNumberFormat="1" applyFont="1" applyBorder="1" applyAlignment="1">
      <alignment vertical="center" shrinkToFit="1"/>
    </xf>
    <xf numFmtId="8" fontId="7" fillId="0" borderId="28" xfId="0" applyNumberFormat="1" applyFont="1" applyBorder="1" applyAlignment="1">
      <alignment vertical="center" shrinkToFit="1"/>
    </xf>
    <xf numFmtId="8" fontId="7" fillId="0" borderId="29" xfId="0" applyNumberFormat="1" applyFont="1" applyBorder="1" applyAlignment="1">
      <alignment vertical="center" shrinkToFit="1"/>
    </xf>
    <xf numFmtId="0" fontId="19" fillId="0" borderId="30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6" fillId="0" borderId="3" xfId="0" applyFont="1" applyBorder="1" applyAlignment="1">
      <alignment horizontal="center" shrinkToFit="1"/>
    </xf>
    <xf numFmtId="0" fontId="16" fillId="0" borderId="5" xfId="0" applyFont="1" applyBorder="1" applyAlignment="1">
      <alignment horizontal="center" shrinkToFit="1"/>
    </xf>
    <xf numFmtId="0" fontId="16" fillId="0" borderId="6" xfId="0" applyFont="1" applyBorder="1" applyAlignment="1">
      <alignment horizont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22" xfId="0" applyFont="1" applyBorder="1" applyAlignment="1">
      <alignment shrinkToFit="1"/>
    </xf>
    <xf numFmtId="0" fontId="16" fillId="0" borderId="11" xfId="0" applyFont="1" applyBorder="1" applyAlignment="1">
      <alignment shrinkToFit="1"/>
    </xf>
    <xf numFmtId="0" fontId="16" fillId="0" borderId="15" xfId="0" applyFont="1" applyBorder="1" applyAlignment="1">
      <alignment shrinkToFit="1"/>
    </xf>
    <xf numFmtId="0" fontId="16" fillId="0" borderId="12" xfId="0" applyFont="1" applyBorder="1" applyAlignment="1">
      <alignment shrinkToFit="1"/>
    </xf>
    <xf numFmtId="0" fontId="16" fillId="0" borderId="4" xfId="0" applyFont="1" applyBorder="1" applyAlignment="1">
      <alignment shrinkToFit="1"/>
    </xf>
    <xf numFmtId="8" fontId="0" fillId="0" borderId="3" xfId="0" applyNumberFormat="1" applyBorder="1" applyAlignment="1">
      <alignment vertical="center" shrinkToFit="1"/>
    </xf>
    <xf numFmtId="8" fontId="0" fillId="0" borderId="6" xfId="0" applyNumberFormat="1" applyBorder="1" applyAlignment="1">
      <alignment vertical="center" shrinkToFit="1"/>
    </xf>
    <xf numFmtId="0" fontId="19" fillId="0" borderId="3" xfId="0" applyFont="1" applyFill="1" applyBorder="1" applyAlignment="1" applyProtection="1">
      <alignment vertical="center" shrinkToFit="1"/>
      <protection locked="0"/>
    </xf>
    <xf numFmtId="0" fontId="19" fillId="0" borderId="5" xfId="0" applyFont="1" applyFill="1" applyBorder="1" applyAlignment="1" applyProtection="1">
      <alignment vertical="center" shrinkToFit="1"/>
      <protection locked="0"/>
    </xf>
    <xf numFmtId="0" fontId="19" fillId="0" borderId="6" xfId="0" applyFont="1" applyFill="1" applyBorder="1" applyAlignment="1">
      <alignment vertical="center" shrinkToFit="1"/>
    </xf>
    <xf numFmtId="0" fontId="19" fillId="0" borderId="3" xfId="0" applyFont="1" applyBorder="1" applyAlignment="1"/>
    <xf numFmtId="0" fontId="19" fillId="0" borderId="5" xfId="0" applyFont="1" applyBorder="1" applyAlignment="1"/>
    <xf numFmtId="0" fontId="19" fillId="0" borderId="6" xfId="0" applyFont="1" applyBorder="1" applyAlignment="1"/>
    <xf numFmtId="0" fontId="16" fillId="0" borderId="14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shrinkToFit="1"/>
    </xf>
    <xf numFmtId="0" fontId="16" fillId="0" borderId="7" xfId="0" applyFont="1" applyBorder="1" applyAlignment="1">
      <alignment horizont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shrinkToFit="1"/>
    </xf>
    <xf numFmtId="0" fontId="15" fillId="0" borderId="22" xfId="0" applyFont="1" applyBorder="1" applyAlignment="1">
      <alignment horizontal="center" shrinkToFit="1"/>
    </xf>
    <xf numFmtId="0" fontId="15" fillId="0" borderId="12" xfId="0" applyFont="1" applyBorder="1" applyAlignment="1">
      <alignment horizontal="center" shrinkToFit="1"/>
    </xf>
    <xf numFmtId="0" fontId="15" fillId="0" borderId="4" xfId="0" applyFont="1" applyBorder="1" applyAlignment="1">
      <alignment horizontal="center" shrinkToFit="1"/>
    </xf>
    <xf numFmtId="0" fontId="16" fillId="0" borderId="9" xfId="0" applyFont="1" applyBorder="1" applyAlignment="1">
      <alignment horizontal="center" shrinkToFit="1"/>
    </xf>
    <xf numFmtId="0" fontId="16" fillId="0" borderId="22" xfId="0" applyFont="1" applyBorder="1" applyAlignment="1">
      <alignment horizontal="center" shrinkToFit="1"/>
    </xf>
    <xf numFmtId="0" fontId="16" fillId="0" borderId="12" xfId="0" applyFont="1" applyBorder="1" applyAlignment="1">
      <alignment horizontal="center" shrinkToFit="1"/>
    </xf>
    <xf numFmtId="0" fontId="16" fillId="0" borderId="4" xfId="0" applyFont="1" applyBorder="1" applyAlignment="1">
      <alignment horizontal="center" shrinkToFit="1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8" fontId="3" fillId="0" borderId="3" xfId="0" applyNumberFormat="1" applyFont="1" applyBorder="1" applyAlignment="1" applyProtection="1">
      <alignment vertical="center" shrinkToFit="1"/>
    </xf>
    <xf numFmtId="8" fontId="3" fillId="0" borderId="6" xfId="0" applyNumberFormat="1" applyFont="1" applyBorder="1" applyAlignment="1" applyProtection="1">
      <alignment vertical="center" shrinkToFit="1"/>
    </xf>
    <xf numFmtId="0" fontId="15" fillId="0" borderId="3" xfId="0" applyFont="1" applyBorder="1" applyAlignment="1">
      <alignment horizontal="center" shrinkToFit="1"/>
    </xf>
    <xf numFmtId="0" fontId="15" fillId="0" borderId="3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8" fontId="7" fillId="0" borderId="3" xfId="0" applyNumberFormat="1" applyFont="1" applyBorder="1" applyAlignment="1" applyProtection="1">
      <alignment vertical="center" shrinkToFit="1"/>
    </xf>
    <xf numFmtId="8" fontId="7" fillId="0" borderId="6" xfId="0" applyNumberFormat="1" applyFont="1" applyBorder="1" applyAlignment="1" applyProtection="1">
      <alignment vertical="center" shrinkToFit="1"/>
    </xf>
    <xf numFmtId="0" fontId="15" fillId="0" borderId="6" xfId="0" applyFont="1" applyBorder="1" applyAlignment="1">
      <alignment horizontal="center" shrinkToFit="1"/>
    </xf>
    <xf numFmtId="0" fontId="0" fillId="0" borderId="3" xfId="0" applyFill="1" applyBorder="1" applyAlignment="1" applyProtection="1">
      <alignment vertical="center" shrinkToFit="1"/>
      <protection locked="0"/>
    </xf>
    <xf numFmtId="0" fontId="0" fillId="0" borderId="6" xfId="0" applyFill="1" applyBorder="1" applyAlignment="1">
      <alignment vertical="center" shrinkToFit="1"/>
    </xf>
    <xf numFmtId="0" fontId="0" fillId="0" borderId="9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7" fillId="0" borderId="3" xfId="0" applyFont="1" applyBorder="1" applyAlignment="1"/>
    <xf numFmtId="0" fontId="7" fillId="0" borderId="5" xfId="0" applyFont="1" applyBorder="1" applyAlignment="1"/>
    <xf numFmtId="0" fontId="7" fillId="0" borderId="6" xfId="0" applyFont="1" applyBorder="1" applyAlignment="1"/>
    <xf numFmtId="0" fontId="16" fillId="0" borderId="10" xfId="0" applyFont="1" applyBorder="1" applyAlignment="1">
      <alignment horizontal="center" wrapText="1" shrinkToFit="1"/>
    </xf>
    <xf numFmtId="0" fontId="16" fillId="0" borderId="7" xfId="0" applyFont="1" applyBorder="1" applyAlignment="1">
      <alignment horizontal="center" wrapText="1" shrinkToFit="1"/>
    </xf>
    <xf numFmtId="0" fontId="0" fillId="0" borderId="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5" xfId="0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0" fillId="0" borderId="5" xfId="0" applyFill="1" applyBorder="1" applyAlignment="1" applyProtection="1">
      <alignment vertical="center" shrinkToFit="1"/>
      <protection locked="0"/>
    </xf>
    <xf numFmtId="8" fontId="3" fillId="0" borderId="3" xfId="0" applyNumberFormat="1" applyFont="1" applyBorder="1" applyAlignment="1">
      <alignment vertical="center"/>
    </xf>
    <xf numFmtId="8" fontId="3" fillId="0" borderId="6" xfId="0" applyNumberFormat="1" applyFont="1" applyBorder="1" applyAlignment="1">
      <alignment vertical="center"/>
    </xf>
    <xf numFmtId="8" fontId="0" fillId="0" borderId="3" xfId="0" applyNumberFormat="1" applyBorder="1" applyAlignment="1">
      <alignment vertical="center"/>
    </xf>
    <xf numFmtId="8" fontId="0" fillId="0" borderId="6" xfId="0" applyNumberForma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0" fillId="0" borderId="12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8" fontId="3" fillId="0" borderId="3" xfId="0" applyNumberFormat="1" applyFont="1" applyBorder="1" applyAlignment="1" applyProtection="1">
      <alignment vertical="center"/>
    </xf>
    <xf numFmtId="8" fontId="3" fillId="0" borderId="6" xfId="0" applyNumberFormat="1" applyFont="1" applyBorder="1" applyAlignment="1" applyProtection="1">
      <alignment vertical="center"/>
    </xf>
    <xf numFmtId="8" fontId="7" fillId="0" borderId="3" xfId="0" applyNumberFormat="1" applyFont="1" applyBorder="1" applyAlignment="1" applyProtection="1">
      <alignment vertical="center"/>
    </xf>
    <xf numFmtId="8" fontId="7" fillId="0" borderId="6" xfId="0" applyNumberFormat="1" applyFont="1" applyBorder="1" applyAlignment="1" applyProtection="1">
      <alignment vertical="center"/>
    </xf>
    <xf numFmtId="0" fontId="0" fillId="0" borderId="1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6" xfId="0" applyFill="1" applyBorder="1" applyAlignment="1" applyProtection="1">
      <alignment vertical="center" shrinkToFit="1"/>
      <protection locked="0"/>
    </xf>
    <xf numFmtId="0" fontId="0" fillId="0" borderId="6" xfId="0" applyBorder="1" applyAlignment="1">
      <alignment vertical="center"/>
    </xf>
    <xf numFmtId="0" fontId="1" fillId="2" borderId="3" xfId="0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protection locked="0"/>
    </xf>
    <xf numFmtId="0" fontId="0" fillId="0" borderId="14" xfId="0" applyBorder="1" applyAlignment="1"/>
    <xf numFmtId="0" fontId="0" fillId="0" borderId="2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G46"/>
  <sheetViews>
    <sheetView zoomScaleNormal="100" workbookViewId="0">
      <selection activeCell="D4" sqref="D4"/>
    </sheetView>
  </sheetViews>
  <sheetFormatPr defaultRowHeight="12.75" x14ac:dyDescent="0.2"/>
  <cols>
    <col min="1" max="1" width="1.7109375" customWidth="1"/>
    <col min="2" max="2" width="1.85546875" customWidth="1"/>
    <col min="3" max="3" width="31.5703125" customWidth="1"/>
    <col min="4" max="4" width="15.28515625" bestFit="1" customWidth="1"/>
    <col min="5" max="5" width="15.42578125" customWidth="1"/>
    <col min="6" max="6" width="17.28515625" bestFit="1" customWidth="1"/>
  </cols>
  <sheetData>
    <row r="1" spans="2:7" ht="15.75" x14ac:dyDescent="0.25">
      <c r="B1" s="160" t="s">
        <v>34</v>
      </c>
      <c r="C1" s="160"/>
      <c r="D1" s="160"/>
      <c r="E1" s="160"/>
      <c r="F1" s="160"/>
    </row>
    <row r="2" spans="2:7" x14ac:dyDescent="0.2">
      <c r="B2" s="161" t="s">
        <v>0</v>
      </c>
      <c r="C2" s="161"/>
      <c r="D2" s="161"/>
      <c r="E2" s="161"/>
      <c r="F2" s="161"/>
    </row>
    <row r="3" spans="2:7" ht="6" customHeight="1" x14ac:dyDescent="0.2"/>
    <row r="4" spans="2:7" x14ac:dyDescent="0.2">
      <c r="B4" t="s">
        <v>1</v>
      </c>
      <c r="D4" s="103" t="s">
        <v>2</v>
      </c>
      <c r="E4" s="103" t="s">
        <v>3</v>
      </c>
      <c r="F4" s="103" t="s">
        <v>147</v>
      </c>
      <c r="G4" s="8"/>
    </row>
    <row r="5" spans="2:7" ht="15" customHeight="1" x14ac:dyDescent="0.2">
      <c r="B5" s="88" t="s">
        <v>33</v>
      </c>
      <c r="C5" s="2"/>
      <c r="D5" s="117"/>
      <c r="E5" s="117"/>
      <c r="F5" s="117"/>
    </row>
    <row r="6" spans="2:7" ht="6" customHeight="1" x14ac:dyDescent="0.2"/>
    <row r="7" spans="2:7" ht="15" customHeight="1" x14ac:dyDescent="0.2">
      <c r="B7" t="s">
        <v>4</v>
      </c>
      <c r="D7" s="162"/>
      <c r="E7" s="163"/>
      <c r="F7" s="164"/>
    </row>
    <row r="8" spans="2:7" ht="6" customHeight="1" x14ac:dyDescent="0.2"/>
    <row r="9" spans="2:7" ht="15" customHeight="1" x14ac:dyDescent="0.2">
      <c r="B9" t="s">
        <v>45</v>
      </c>
      <c r="D9" s="165"/>
      <c r="E9" s="166"/>
      <c r="F9" s="167"/>
    </row>
    <row r="10" spans="2:7" ht="4.5" customHeight="1" x14ac:dyDescent="0.2"/>
    <row r="11" spans="2:7" ht="12" customHeight="1" x14ac:dyDescent="0.2">
      <c r="D11" s="103" t="s">
        <v>6</v>
      </c>
      <c r="E11" s="103" t="s">
        <v>7</v>
      </c>
      <c r="F11" s="104" t="s">
        <v>46</v>
      </c>
      <c r="G11" s="1"/>
    </row>
    <row r="12" spans="2:7" ht="15" customHeight="1" x14ac:dyDescent="0.2">
      <c r="B12" t="s">
        <v>5</v>
      </c>
      <c r="D12" s="118"/>
      <c r="E12" s="118"/>
      <c r="F12" s="142"/>
      <c r="G12" s="1"/>
    </row>
    <row r="13" spans="2:7" ht="8.1" customHeight="1" x14ac:dyDescent="0.2"/>
    <row r="14" spans="2:7" s="3" customFormat="1" x14ac:dyDescent="0.2">
      <c r="B14" s="152" t="s">
        <v>8</v>
      </c>
      <c r="C14" s="153"/>
      <c r="D14" s="91" t="s">
        <v>10</v>
      </c>
      <c r="E14" s="91"/>
      <c r="F14" s="91"/>
    </row>
    <row r="15" spans="2:7" s="3" customFormat="1" x14ac:dyDescent="0.2">
      <c r="B15" s="154"/>
      <c r="C15" s="155"/>
      <c r="D15" s="92" t="s">
        <v>93</v>
      </c>
      <c r="E15" s="93" t="s">
        <v>44</v>
      </c>
      <c r="F15" s="158" t="s">
        <v>9</v>
      </c>
    </row>
    <row r="16" spans="2:7" s="3" customFormat="1" ht="13.5" thickBot="1" x14ac:dyDescent="0.25">
      <c r="B16" s="156"/>
      <c r="C16" s="157"/>
      <c r="D16" s="94" t="s">
        <v>38</v>
      </c>
      <c r="E16" s="94" t="s">
        <v>126</v>
      </c>
      <c r="F16" s="159"/>
    </row>
    <row r="17" spans="2:6" s="13" customFormat="1" ht="21.95" customHeight="1" x14ac:dyDescent="0.2">
      <c r="B17" s="114" t="s">
        <v>22</v>
      </c>
      <c r="C17" s="85" t="s">
        <v>12</v>
      </c>
      <c r="D17" s="18" t="str">
        <f>IF(Personnel!L47&lt;=0,"",Personnel!L47)</f>
        <v/>
      </c>
      <c r="E17" s="19" t="str">
        <f>IF(Personnel!N47&lt;=0,"",Personnel!N47)</f>
        <v/>
      </c>
      <c r="F17" s="20" t="str">
        <f>IF(SUM(D17:E17)&lt;=0,"",SUM(D17:E17))</f>
        <v/>
      </c>
    </row>
    <row r="18" spans="2:6" s="13" customFormat="1" ht="21.95" customHeight="1" x14ac:dyDescent="0.2">
      <c r="B18" s="115" t="s">
        <v>23</v>
      </c>
      <c r="C18" s="86" t="s">
        <v>13</v>
      </c>
      <c r="D18" s="21" t="str">
        <f>IF(Construction!I41&lt;=0,"",Construction!I41)</f>
        <v/>
      </c>
      <c r="E18" s="22" t="str">
        <f>IF(Construction!K41&lt;=0,"",Construction!K41)</f>
        <v/>
      </c>
      <c r="F18" s="20" t="str">
        <f t="shared" ref="F18:F25" si="0">IF(SUM(D18:E18)&lt;=0,"",SUM(D18:E18))</f>
        <v/>
      </c>
    </row>
    <row r="19" spans="2:6" s="13" customFormat="1" ht="21.95" customHeight="1" x14ac:dyDescent="0.2">
      <c r="B19" s="115" t="s">
        <v>24</v>
      </c>
      <c r="C19" s="86" t="s">
        <v>14</v>
      </c>
      <c r="D19" s="21" t="str">
        <f>IF(Contingency!M21&lt;=0,"",Contingency!M21)</f>
        <v/>
      </c>
      <c r="E19" s="22" t="str">
        <f>IF(Contingency!O21&lt;=0,"",Contingency!O21)</f>
        <v/>
      </c>
      <c r="F19" s="20" t="str">
        <f t="shared" si="0"/>
        <v/>
      </c>
    </row>
    <row r="20" spans="2:6" s="13" customFormat="1" ht="21.95" customHeight="1" x14ac:dyDescent="0.2">
      <c r="B20" s="115" t="s">
        <v>25</v>
      </c>
      <c r="C20" s="86" t="s">
        <v>91</v>
      </c>
      <c r="D20" s="21" t="str">
        <f>IF(Professional!L25&lt;=0,"",Professional!L25)</f>
        <v/>
      </c>
      <c r="E20" s="22" t="str">
        <f>IF(Professional!N25&lt;=0,"",Professional!N25)</f>
        <v/>
      </c>
      <c r="F20" s="20" t="str">
        <f t="shared" si="0"/>
        <v/>
      </c>
    </row>
    <row r="21" spans="2:6" s="13" customFormat="1" ht="21.95" customHeight="1" x14ac:dyDescent="0.2">
      <c r="B21" s="115" t="s">
        <v>26</v>
      </c>
      <c r="C21" s="86" t="s">
        <v>15</v>
      </c>
      <c r="D21" s="21" t="str">
        <f>IF(Travel!M25&lt;=0,"",Travel!M25)</f>
        <v/>
      </c>
      <c r="E21" s="22" t="str">
        <f>IF(Travel!O25&lt;=0,"",Travel!O25)</f>
        <v/>
      </c>
      <c r="F21" s="20" t="str">
        <f t="shared" si="0"/>
        <v/>
      </c>
    </row>
    <row r="22" spans="2:6" s="13" customFormat="1" ht="21.95" customHeight="1" x14ac:dyDescent="0.2">
      <c r="B22" s="115" t="s">
        <v>27</v>
      </c>
      <c r="C22" s="86" t="s">
        <v>16</v>
      </c>
      <c r="D22" s="21" t="str">
        <f>IF(Lease!M25&lt;=0,"",Lease!M25)</f>
        <v/>
      </c>
      <c r="E22" s="22" t="str">
        <f>IF(Lease!O25&lt;=0,"",Lease!O25)</f>
        <v/>
      </c>
      <c r="F22" s="20" t="str">
        <f t="shared" si="0"/>
        <v/>
      </c>
    </row>
    <row r="23" spans="2:6" s="13" customFormat="1" ht="21.95" customHeight="1" x14ac:dyDescent="0.2">
      <c r="B23" s="115" t="s">
        <v>28</v>
      </c>
      <c r="C23" s="86" t="s">
        <v>140</v>
      </c>
      <c r="D23" s="21" t="str">
        <f>IF(Consumable!M25&lt;=0,"",Consumable!M25)</f>
        <v/>
      </c>
      <c r="E23" s="22" t="str">
        <f>IF(Consumable!O25&lt;=0,"",Consumable!O25)</f>
        <v/>
      </c>
      <c r="F23" s="20" t="str">
        <f t="shared" si="0"/>
        <v/>
      </c>
    </row>
    <row r="24" spans="2:6" s="13" customFormat="1" ht="21.95" customHeight="1" x14ac:dyDescent="0.2">
      <c r="B24" s="115" t="s">
        <v>29</v>
      </c>
      <c r="C24" s="86" t="s">
        <v>141</v>
      </c>
      <c r="D24" s="21" t="str">
        <f>IF(Equipment!M25&lt;=0,"",Equipment!M25)</f>
        <v/>
      </c>
      <c r="E24" s="22" t="str">
        <f>IF(Equipment!O25&lt;=0,"",Equipment!O25)</f>
        <v/>
      </c>
      <c r="F24" s="20" t="str">
        <f t="shared" si="0"/>
        <v/>
      </c>
    </row>
    <row r="25" spans="2:6" s="13" customFormat="1" ht="21.95" customHeight="1" x14ac:dyDescent="0.2">
      <c r="B25" s="115" t="s">
        <v>30</v>
      </c>
      <c r="C25" s="86" t="s">
        <v>17</v>
      </c>
      <c r="D25" s="21" t="str">
        <f>IF(Others!M25&lt;=0,"",Others!M25)</f>
        <v/>
      </c>
      <c r="E25" s="22" t="str">
        <f>IF(Others!O25&lt;=0,"",Others!O25)</f>
        <v/>
      </c>
      <c r="F25" s="20" t="str">
        <f t="shared" si="0"/>
        <v/>
      </c>
    </row>
    <row r="26" spans="2:6" s="64" customFormat="1" ht="21.95" customHeight="1" x14ac:dyDescent="0.2">
      <c r="B26" s="59"/>
      <c r="C26" s="60" t="s">
        <v>11</v>
      </c>
      <c r="D26" s="61" t="str">
        <f>IF(SUM(D17:D25)&lt;=0,"",SUM(D17:D25))</f>
        <v/>
      </c>
      <c r="E26" s="62" t="str">
        <f>IF(SUM(E17:E25)&lt;=0,"",SUM(E17:E25))</f>
        <v/>
      </c>
      <c r="F26" s="63" t="str">
        <f>IF(SUM(F17:F25)&lt;=0,"",SUM(F17:F25))</f>
        <v/>
      </c>
    </row>
    <row r="27" spans="2:6" s="13" customFormat="1" ht="5.0999999999999996" customHeight="1" x14ac:dyDescent="0.2">
      <c r="B27" s="29"/>
      <c r="C27" s="29"/>
      <c r="D27" s="30"/>
      <c r="E27" s="31"/>
      <c r="F27" s="32"/>
    </row>
    <row r="28" spans="2:6" s="13" customFormat="1" ht="12" customHeight="1" x14ac:dyDescent="0.2">
      <c r="B28" s="29"/>
      <c r="C28" s="23" t="s">
        <v>79</v>
      </c>
      <c r="D28" s="33" t="str">
        <f>IF(F12=0,"",D26/F12)</f>
        <v/>
      </c>
      <c r="E28" s="34" t="str">
        <f>IF(F26="","",E26/F26)</f>
        <v/>
      </c>
      <c r="F28" s="35" t="str">
        <f>IF(F26="","",SUM(D17,D21:D25)/F26)</f>
        <v/>
      </c>
    </row>
    <row r="29" spans="2:6" ht="3.75" customHeight="1" x14ac:dyDescent="0.2">
      <c r="B29" s="9"/>
      <c r="C29" s="9"/>
      <c r="D29" s="10"/>
      <c r="E29" s="10"/>
      <c r="F29" s="11"/>
    </row>
    <row r="30" spans="2:6" s="3" customFormat="1" ht="20.100000000000001" customHeight="1" x14ac:dyDescent="0.2">
      <c r="B30" s="25"/>
      <c r="C30" s="25" t="s">
        <v>127</v>
      </c>
      <c r="D30" s="25"/>
      <c r="E30" s="25" t="s">
        <v>21</v>
      </c>
      <c r="F30" s="25"/>
    </row>
    <row r="31" spans="2:6" ht="15.95" customHeight="1" thickBot="1" x14ac:dyDescent="0.25">
      <c r="B31" s="27" t="s">
        <v>22</v>
      </c>
      <c r="C31" s="119"/>
      <c r="D31" s="26" t="s">
        <v>32</v>
      </c>
      <c r="E31" s="147"/>
      <c r="F31" s="148"/>
    </row>
    <row r="32" spans="2:6" ht="15.95" customHeight="1" thickBot="1" x14ac:dyDescent="0.25">
      <c r="B32" s="27" t="s">
        <v>23</v>
      </c>
      <c r="C32" s="120"/>
      <c r="D32" s="26" t="s">
        <v>32</v>
      </c>
      <c r="E32" s="150"/>
      <c r="F32" s="151"/>
    </row>
    <row r="33" spans="2:7" ht="15.95" customHeight="1" thickBot="1" x14ac:dyDescent="0.25">
      <c r="B33" s="27" t="s">
        <v>24</v>
      </c>
      <c r="C33" s="120"/>
      <c r="D33" s="26" t="s">
        <v>32</v>
      </c>
      <c r="E33" s="150"/>
      <c r="F33" s="151"/>
    </row>
    <row r="34" spans="2:7" ht="15.95" customHeight="1" thickBot="1" x14ac:dyDescent="0.25">
      <c r="B34" s="27" t="s">
        <v>25</v>
      </c>
      <c r="C34" s="120"/>
      <c r="D34" s="26" t="s">
        <v>32</v>
      </c>
      <c r="E34" s="150"/>
      <c r="F34" s="151"/>
    </row>
    <row r="35" spans="2:7" ht="15.95" customHeight="1" thickBot="1" x14ac:dyDescent="0.25">
      <c r="B35" s="27" t="s">
        <v>26</v>
      </c>
      <c r="C35" s="120"/>
      <c r="D35" s="26" t="s">
        <v>32</v>
      </c>
      <c r="E35" s="150"/>
      <c r="F35" s="151"/>
    </row>
    <row r="36" spans="2:7" ht="15.95" customHeight="1" thickBot="1" x14ac:dyDescent="0.25">
      <c r="B36" s="27" t="s">
        <v>27</v>
      </c>
      <c r="C36" s="120"/>
      <c r="D36" s="26" t="s">
        <v>32</v>
      </c>
      <c r="E36" s="150"/>
      <c r="F36" s="151"/>
    </row>
    <row r="37" spans="2:7" ht="15.95" customHeight="1" thickBot="1" x14ac:dyDescent="0.25">
      <c r="B37" s="105" t="s">
        <v>28</v>
      </c>
      <c r="C37" s="120"/>
      <c r="D37" s="26" t="s">
        <v>32</v>
      </c>
      <c r="E37" s="150"/>
      <c r="F37" s="151"/>
    </row>
    <row r="38" spans="2:7" ht="15.95" customHeight="1" thickBot="1" x14ac:dyDescent="0.25">
      <c r="B38" s="105" t="s">
        <v>29</v>
      </c>
      <c r="C38" s="120"/>
      <c r="D38" s="26" t="s">
        <v>32</v>
      </c>
      <c r="E38" s="150"/>
      <c r="F38" s="151"/>
    </row>
    <row r="39" spans="2:7" x14ac:dyDescent="0.2">
      <c r="B39" s="6"/>
      <c r="C39" s="14"/>
      <c r="D39" s="7"/>
      <c r="E39" s="36" t="s">
        <v>108</v>
      </c>
      <c r="F39" s="15" t="str">
        <f>IF(SUM(E31:F38)=0,"",SUM(E31:F38))</f>
        <v/>
      </c>
    </row>
    <row r="40" spans="2:7" ht="26.25" customHeight="1" thickBot="1" x14ac:dyDescent="0.25">
      <c r="B40" s="4" t="s">
        <v>31</v>
      </c>
      <c r="C40" s="121"/>
      <c r="D40" s="5" t="s">
        <v>31</v>
      </c>
      <c r="E40" s="149"/>
      <c r="F40" s="149"/>
    </row>
    <row r="41" spans="2:7" s="2" customFormat="1" x14ac:dyDescent="0.2">
      <c r="C41" s="2" t="s">
        <v>18</v>
      </c>
      <c r="E41" s="2" t="s">
        <v>19</v>
      </c>
    </row>
    <row r="42" spans="2:7" s="2" customFormat="1" ht="8.1" customHeight="1" x14ac:dyDescent="0.2"/>
    <row r="43" spans="2:7" ht="24.75" customHeight="1" thickBot="1" x14ac:dyDescent="0.25">
      <c r="C43" s="121"/>
      <c r="E43" s="149"/>
      <c r="F43" s="149"/>
    </row>
    <row r="44" spans="2:7" s="2" customFormat="1" x14ac:dyDescent="0.2">
      <c r="C44" s="2" t="s">
        <v>20</v>
      </c>
      <c r="E44" s="2" t="s">
        <v>20</v>
      </c>
    </row>
    <row r="45" spans="2:7" x14ac:dyDescent="0.2">
      <c r="C45" s="87" t="s">
        <v>128</v>
      </c>
    </row>
    <row r="46" spans="2:7" x14ac:dyDescent="0.2">
      <c r="B46" s="134"/>
      <c r="C46" s="109" t="s">
        <v>144</v>
      </c>
      <c r="D46" s="68"/>
      <c r="E46" s="68"/>
      <c r="F46" s="68"/>
      <c r="G46" s="68"/>
    </row>
  </sheetData>
  <sheetProtection password="CF1F" sheet="1" objects="1" scenarios="1"/>
  <mergeCells count="16">
    <mergeCell ref="B14:C16"/>
    <mergeCell ref="F15:F16"/>
    <mergeCell ref="B1:F1"/>
    <mergeCell ref="B2:F2"/>
    <mergeCell ref="D7:F7"/>
    <mergeCell ref="D9:F9"/>
    <mergeCell ref="E31:F31"/>
    <mergeCell ref="E43:F43"/>
    <mergeCell ref="E40:F40"/>
    <mergeCell ref="E32:F32"/>
    <mergeCell ref="E33:F33"/>
    <mergeCell ref="E36:F36"/>
    <mergeCell ref="E34:F34"/>
    <mergeCell ref="E35:F35"/>
    <mergeCell ref="E37:F37"/>
    <mergeCell ref="E38:F38"/>
  </mergeCells>
  <phoneticPr fontId="0" type="noConversion"/>
  <dataValidations disablePrompts="1" count="3">
    <dataValidation allowBlank="1" showInputMessage="1" showErrorMessage="1" promptTitle="program indication" prompt="mark on one catagory only._x000a_Call FBCCD 281-341-4410, if need help to indicate project catagory" sqref="D5:F5"/>
    <dataValidation allowBlank="1" showInputMessage="1" showErrorMessage="1" promptTitle="input date" prompt="mm/dd/yyyy" sqref="D12:E12"/>
    <dataValidation allowBlank="1" showInputMessage="1" showErrorMessage="1" promptTitle="signature" prompt="sign on the original print out before return  this application package to FBCCD_x000a_DON'T MISS THE  DEADLINE" sqref="C40 E40:F40"/>
  </dataValidations>
  <printOptions horizontalCentered="1"/>
  <pageMargins left="1" right="1" top="0.5" bottom="0.5" header="0.25" footer="0.25"/>
  <pageSetup orientation="portrait" r:id="rId1"/>
  <headerFooter alignWithMargins="0">
    <oddHeader>&amp;L&amp;8FORT BEND COUNTY, TEXAS&amp;R&amp;8ESG COVID-19</oddHeader>
    <oddFooter>&amp;CPage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zoomScaleNormal="150" zoomScalePageLayoutView="150" workbookViewId="0">
      <selection activeCell="A2" sqref="A2:R2"/>
    </sheetView>
  </sheetViews>
  <sheetFormatPr defaultColWidth="5.7109375" defaultRowHeight="12.75" x14ac:dyDescent="0.2"/>
  <cols>
    <col min="1" max="4" width="5.7109375" style="1" customWidth="1"/>
    <col min="5" max="5" width="4.28515625" style="1" customWidth="1"/>
    <col min="6" max="6" width="4.42578125" style="1" bestFit="1" customWidth="1"/>
    <col min="7" max="7" width="3.5703125" style="1" bestFit="1" customWidth="1"/>
    <col min="8" max="8" width="0.85546875" style="1" customWidth="1"/>
    <col min="9" max="9" width="6.7109375" style="1" bestFit="1" customWidth="1"/>
    <col min="10" max="10" width="7.140625" style="1" bestFit="1" customWidth="1"/>
    <col min="11" max="11" width="6.5703125" style="1" bestFit="1" customWidth="1"/>
    <col min="12" max="12" width="0.85546875" style="1" customWidth="1"/>
    <col min="13" max="13" width="5.7109375" style="1" customWidth="1"/>
    <col min="14" max="14" width="4.85546875" style="1" customWidth="1"/>
    <col min="15" max="15" width="5.7109375" style="1" customWidth="1"/>
    <col min="16" max="16" width="5.42578125" style="1" customWidth="1"/>
    <col min="17" max="17" width="5.7109375" style="1" customWidth="1"/>
    <col min="18" max="18" width="5.5703125" style="1" customWidth="1"/>
    <col min="19" max="16384" width="5.7109375" style="1"/>
  </cols>
  <sheetData>
    <row r="1" spans="1:18" ht="15" x14ac:dyDescent="0.2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</row>
    <row r="2" spans="1:18" x14ac:dyDescent="0.2">
      <c r="A2" s="178" t="s">
        <v>75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1:18" ht="6" customHeight="1" x14ac:dyDescent="0.2"/>
    <row r="4" spans="1:18" x14ac:dyDescent="0.2">
      <c r="A4" s="1" t="s">
        <v>107</v>
      </c>
    </row>
    <row r="5" spans="1:18" ht="7.5" customHeight="1" x14ac:dyDescent="0.2"/>
    <row r="6" spans="1:18" x14ac:dyDescent="0.2">
      <c r="A6" s="255" t="s">
        <v>76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7"/>
    </row>
    <row r="7" spans="1:18" x14ac:dyDescent="0.2">
      <c r="A7" s="260" t="s">
        <v>77</v>
      </c>
      <c r="B7" s="261"/>
      <c r="C7" s="261"/>
      <c r="D7" s="261"/>
      <c r="E7" s="262"/>
      <c r="F7" s="227" t="s">
        <v>86</v>
      </c>
      <c r="G7" s="103" t="s">
        <v>132</v>
      </c>
      <c r="H7" s="78"/>
      <c r="I7" s="202" t="s">
        <v>53</v>
      </c>
      <c r="J7" s="203"/>
      <c r="K7" s="204"/>
      <c r="L7" s="78"/>
      <c r="M7" s="202" t="s">
        <v>89</v>
      </c>
      <c r="N7" s="203"/>
      <c r="O7" s="203"/>
      <c r="P7" s="204"/>
      <c r="Q7" s="205" t="s">
        <v>35</v>
      </c>
      <c r="R7" s="220"/>
    </row>
    <row r="8" spans="1:18" x14ac:dyDescent="0.2">
      <c r="A8" s="263"/>
      <c r="B8" s="264"/>
      <c r="C8" s="264"/>
      <c r="D8" s="264"/>
      <c r="E8" s="265"/>
      <c r="F8" s="228"/>
      <c r="G8" s="103" t="s">
        <v>133</v>
      </c>
      <c r="H8" s="74"/>
      <c r="I8" s="71" t="s">
        <v>131</v>
      </c>
      <c r="J8" s="73" t="s">
        <v>43</v>
      </c>
      <c r="K8" s="229" t="s">
        <v>36</v>
      </c>
      <c r="L8" s="74"/>
      <c r="M8" s="231" t="s">
        <v>131</v>
      </c>
      <c r="N8" s="232"/>
      <c r="O8" s="235" t="s">
        <v>43</v>
      </c>
      <c r="P8" s="236"/>
      <c r="Q8" s="221"/>
      <c r="R8" s="223"/>
    </row>
    <row r="9" spans="1:18" x14ac:dyDescent="0.2">
      <c r="A9" s="266"/>
      <c r="B9" s="267"/>
      <c r="C9" s="267"/>
      <c r="D9" s="267"/>
      <c r="E9" s="268"/>
      <c r="F9" s="77" t="s">
        <v>52</v>
      </c>
      <c r="G9" s="77" t="s">
        <v>125</v>
      </c>
      <c r="H9" s="74"/>
      <c r="I9" s="75" t="s">
        <v>40</v>
      </c>
      <c r="J9" s="76" t="s">
        <v>84</v>
      </c>
      <c r="K9" s="230"/>
      <c r="L9" s="74"/>
      <c r="M9" s="233" t="s">
        <v>40</v>
      </c>
      <c r="N9" s="234"/>
      <c r="O9" s="237" t="s">
        <v>84</v>
      </c>
      <c r="P9" s="238"/>
      <c r="Q9" s="224"/>
      <c r="R9" s="226"/>
    </row>
    <row r="10" spans="1:18" s="16" customFormat="1" ht="18" customHeight="1" x14ac:dyDescent="0.2">
      <c r="A10" s="171"/>
      <c r="B10" s="172"/>
      <c r="C10" s="172"/>
      <c r="D10" s="172"/>
      <c r="E10" s="173"/>
      <c r="F10" s="125"/>
      <c r="G10" s="138"/>
      <c r="H10" s="126"/>
      <c r="I10" s="130"/>
      <c r="J10" s="131"/>
      <c r="K10" s="17" t="str">
        <f t="shared" ref="K10:K24" si="0">IF(SUM(I10:J10)&lt;=0,"",SUM(I10:J10))</f>
        <v/>
      </c>
      <c r="L10" s="41"/>
      <c r="M10" s="184" t="str">
        <f t="shared" ref="M10:M24" si="1">IF(I10&lt;=0,"",I10*F10)</f>
        <v/>
      </c>
      <c r="N10" s="185"/>
      <c r="O10" s="211" t="str">
        <f t="shared" ref="O10:O24" si="2">IF(J10&lt;=0,"",J10*F10)</f>
        <v/>
      </c>
      <c r="P10" s="212"/>
      <c r="Q10" s="211" t="str">
        <f t="shared" ref="Q10:Q24" si="3">IF(SUM(M10:P10)&lt;=0,"",SUM(M10:P10))</f>
        <v/>
      </c>
      <c r="R10" s="212"/>
    </row>
    <row r="11" spans="1:18" s="16" customFormat="1" ht="18" customHeight="1" x14ac:dyDescent="0.2">
      <c r="A11" s="171"/>
      <c r="B11" s="172"/>
      <c r="C11" s="172"/>
      <c r="D11" s="172"/>
      <c r="E11" s="173"/>
      <c r="F11" s="125"/>
      <c r="G11" s="138"/>
      <c r="H11" s="126"/>
      <c r="I11" s="130"/>
      <c r="J11" s="131"/>
      <c r="K11" s="17" t="str">
        <f t="shared" si="0"/>
        <v/>
      </c>
      <c r="L11" s="41"/>
      <c r="M11" s="184" t="str">
        <f t="shared" si="1"/>
        <v/>
      </c>
      <c r="N11" s="185"/>
      <c r="O11" s="211" t="str">
        <f t="shared" si="2"/>
        <v/>
      </c>
      <c r="P11" s="212"/>
      <c r="Q11" s="211" t="str">
        <f t="shared" si="3"/>
        <v/>
      </c>
      <c r="R11" s="212"/>
    </row>
    <row r="12" spans="1:18" s="16" customFormat="1" ht="18" customHeight="1" x14ac:dyDescent="0.2">
      <c r="A12" s="171"/>
      <c r="B12" s="172"/>
      <c r="C12" s="172"/>
      <c r="D12" s="172"/>
      <c r="E12" s="173"/>
      <c r="F12" s="125"/>
      <c r="G12" s="138"/>
      <c r="H12" s="126"/>
      <c r="I12" s="130"/>
      <c r="J12" s="131"/>
      <c r="K12" s="17" t="str">
        <f t="shared" si="0"/>
        <v/>
      </c>
      <c r="L12" s="41"/>
      <c r="M12" s="184" t="str">
        <f t="shared" si="1"/>
        <v/>
      </c>
      <c r="N12" s="185"/>
      <c r="O12" s="211" t="str">
        <f t="shared" si="2"/>
        <v/>
      </c>
      <c r="P12" s="212"/>
      <c r="Q12" s="211" t="str">
        <f t="shared" si="3"/>
        <v/>
      </c>
      <c r="R12" s="212"/>
    </row>
    <row r="13" spans="1:18" s="16" customFormat="1" ht="18" customHeight="1" x14ac:dyDescent="0.2">
      <c r="A13" s="171"/>
      <c r="B13" s="172"/>
      <c r="C13" s="172"/>
      <c r="D13" s="172"/>
      <c r="E13" s="173"/>
      <c r="F13" s="125"/>
      <c r="G13" s="138"/>
      <c r="H13" s="126"/>
      <c r="I13" s="130"/>
      <c r="J13" s="131"/>
      <c r="K13" s="17" t="str">
        <f t="shared" si="0"/>
        <v/>
      </c>
      <c r="L13" s="41"/>
      <c r="M13" s="184" t="str">
        <f t="shared" si="1"/>
        <v/>
      </c>
      <c r="N13" s="185"/>
      <c r="O13" s="211" t="str">
        <f t="shared" si="2"/>
        <v/>
      </c>
      <c r="P13" s="212"/>
      <c r="Q13" s="211" t="str">
        <f t="shared" si="3"/>
        <v/>
      </c>
      <c r="R13" s="212"/>
    </row>
    <row r="14" spans="1:18" s="16" customFormat="1" ht="18" customHeight="1" x14ac:dyDescent="0.2">
      <c r="A14" s="171"/>
      <c r="B14" s="172"/>
      <c r="C14" s="172"/>
      <c r="D14" s="172"/>
      <c r="E14" s="173"/>
      <c r="F14" s="125"/>
      <c r="G14" s="138"/>
      <c r="H14" s="126"/>
      <c r="I14" s="130"/>
      <c r="J14" s="131"/>
      <c r="K14" s="17" t="str">
        <f t="shared" si="0"/>
        <v/>
      </c>
      <c r="L14" s="41"/>
      <c r="M14" s="184" t="str">
        <f t="shared" si="1"/>
        <v/>
      </c>
      <c r="N14" s="185"/>
      <c r="O14" s="211" t="str">
        <f t="shared" si="2"/>
        <v/>
      </c>
      <c r="P14" s="212"/>
      <c r="Q14" s="211" t="str">
        <f t="shared" si="3"/>
        <v/>
      </c>
      <c r="R14" s="212"/>
    </row>
    <row r="15" spans="1:18" s="16" customFormat="1" ht="18" customHeight="1" x14ac:dyDescent="0.2">
      <c r="A15" s="171"/>
      <c r="B15" s="172"/>
      <c r="C15" s="172"/>
      <c r="D15" s="172"/>
      <c r="E15" s="173"/>
      <c r="F15" s="125"/>
      <c r="G15" s="138"/>
      <c r="H15" s="126"/>
      <c r="I15" s="130"/>
      <c r="J15" s="131"/>
      <c r="K15" s="17" t="str">
        <f t="shared" si="0"/>
        <v/>
      </c>
      <c r="L15" s="41"/>
      <c r="M15" s="184" t="str">
        <f t="shared" si="1"/>
        <v/>
      </c>
      <c r="N15" s="185"/>
      <c r="O15" s="211" t="str">
        <f t="shared" si="2"/>
        <v/>
      </c>
      <c r="P15" s="212"/>
      <c r="Q15" s="211" t="str">
        <f t="shared" si="3"/>
        <v/>
      </c>
      <c r="R15" s="212"/>
    </row>
    <row r="16" spans="1:18" s="16" customFormat="1" ht="18" customHeight="1" x14ac:dyDescent="0.2">
      <c r="A16" s="171"/>
      <c r="B16" s="172"/>
      <c r="C16" s="172"/>
      <c r="D16" s="172"/>
      <c r="E16" s="173"/>
      <c r="F16" s="125"/>
      <c r="G16" s="138"/>
      <c r="H16" s="126"/>
      <c r="I16" s="130"/>
      <c r="J16" s="131"/>
      <c r="K16" s="17" t="str">
        <f t="shared" si="0"/>
        <v/>
      </c>
      <c r="L16" s="41"/>
      <c r="M16" s="184" t="str">
        <f t="shared" si="1"/>
        <v/>
      </c>
      <c r="N16" s="185"/>
      <c r="O16" s="211" t="str">
        <f t="shared" si="2"/>
        <v/>
      </c>
      <c r="P16" s="212"/>
      <c r="Q16" s="211" t="str">
        <f t="shared" si="3"/>
        <v/>
      </c>
      <c r="R16" s="212"/>
    </row>
    <row r="17" spans="1:18" s="16" customFormat="1" ht="18" customHeight="1" x14ac:dyDescent="0.2">
      <c r="A17" s="171"/>
      <c r="B17" s="172"/>
      <c r="C17" s="172"/>
      <c r="D17" s="172"/>
      <c r="E17" s="173"/>
      <c r="F17" s="125"/>
      <c r="G17" s="138"/>
      <c r="H17" s="126"/>
      <c r="I17" s="130"/>
      <c r="J17" s="131"/>
      <c r="K17" s="17" t="str">
        <f t="shared" si="0"/>
        <v/>
      </c>
      <c r="L17" s="41"/>
      <c r="M17" s="184" t="str">
        <f t="shared" si="1"/>
        <v/>
      </c>
      <c r="N17" s="185"/>
      <c r="O17" s="211" t="str">
        <f t="shared" si="2"/>
        <v/>
      </c>
      <c r="P17" s="212"/>
      <c r="Q17" s="211" t="str">
        <f t="shared" si="3"/>
        <v/>
      </c>
      <c r="R17" s="212"/>
    </row>
    <row r="18" spans="1:18" s="16" customFormat="1" ht="18" customHeight="1" x14ac:dyDescent="0.2">
      <c r="A18" s="171"/>
      <c r="B18" s="172"/>
      <c r="C18" s="172"/>
      <c r="D18" s="172"/>
      <c r="E18" s="173"/>
      <c r="F18" s="125"/>
      <c r="G18" s="138"/>
      <c r="H18" s="126"/>
      <c r="I18" s="130"/>
      <c r="J18" s="131"/>
      <c r="K18" s="17" t="str">
        <f t="shared" si="0"/>
        <v/>
      </c>
      <c r="L18" s="41"/>
      <c r="M18" s="184" t="str">
        <f t="shared" si="1"/>
        <v/>
      </c>
      <c r="N18" s="185"/>
      <c r="O18" s="211" t="str">
        <f t="shared" si="2"/>
        <v/>
      </c>
      <c r="P18" s="212"/>
      <c r="Q18" s="211" t="str">
        <f t="shared" si="3"/>
        <v/>
      </c>
      <c r="R18" s="212"/>
    </row>
    <row r="19" spans="1:18" s="16" customFormat="1" ht="18" customHeight="1" x14ac:dyDescent="0.2">
      <c r="A19" s="171"/>
      <c r="B19" s="172"/>
      <c r="C19" s="172"/>
      <c r="D19" s="172"/>
      <c r="E19" s="173"/>
      <c r="F19" s="125"/>
      <c r="G19" s="138"/>
      <c r="H19" s="126"/>
      <c r="I19" s="130"/>
      <c r="J19" s="131"/>
      <c r="K19" s="17" t="str">
        <f t="shared" si="0"/>
        <v/>
      </c>
      <c r="L19" s="41"/>
      <c r="M19" s="184" t="str">
        <f t="shared" si="1"/>
        <v/>
      </c>
      <c r="N19" s="185"/>
      <c r="O19" s="211" t="str">
        <f t="shared" si="2"/>
        <v/>
      </c>
      <c r="P19" s="212"/>
      <c r="Q19" s="211" t="str">
        <f t="shared" si="3"/>
        <v/>
      </c>
      <c r="R19" s="212"/>
    </row>
    <row r="20" spans="1:18" s="16" customFormat="1" ht="18" customHeight="1" x14ac:dyDescent="0.2">
      <c r="A20" s="171"/>
      <c r="B20" s="172"/>
      <c r="C20" s="172"/>
      <c r="D20" s="172"/>
      <c r="E20" s="173"/>
      <c r="F20" s="125"/>
      <c r="G20" s="138"/>
      <c r="H20" s="126"/>
      <c r="I20" s="130"/>
      <c r="J20" s="131"/>
      <c r="K20" s="17" t="str">
        <f t="shared" si="0"/>
        <v/>
      </c>
      <c r="L20" s="41"/>
      <c r="M20" s="184" t="str">
        <f t="shared" si="1"/>
        <v/>
      </c>
      <c r="N20" s="185"/>
      <c r="O20" s="211" t="str">
        <f t="shared" si="2"/>
        <v/>
      </c>
      <c r="P20" s="212"/>
      <c r="Q20" s="211" t="str">
        <f t="shared" si="3"/>
        <v/>
      </c>
      <c r="R20" s="212"/>
    </row>
    <row r="21" spans="1:18" s="16" customFormat="1" ht="18" customHeight="1" x14ac:dyDescent="0.2">
      <c r="A21" s="171"/>
      <c r="B21" s="172"/>
      <c r="C21" s="172"/>
      <c r="D21" s="172"/>
      <c r="E21" s="173"/>
      <c r="F21" s="125"/>
      <c r="G21" s="138"/>
      <c r="H21" s="126"/>
      <c r="I21" s="130"/>
      <c r="J21" s="131"/>
      <c r="K21" s="17" t="str">
        <f t="shared" si="0"/>
        <v/>
      </c>
      <c r="L21" s="41"/>
      <c r="M21" s="184" t="str">
        <f t="shared" si="1"/>
        <v/>
      </c>
      <c r="N21" s="185"/>
      <c r="O21" s="211" t="str">
        <f t="shared" si="2"/>
        <v/>
      </c>
      <c r="P21" s="212"/>
      <c r="Q21" s="211" t="str">
        <f t="shared" si="3"/>
        <v/>
      </c>
      <c r="R21" s="212"/>
    </row>
    <row r="22" spans="1:18" s="16" customFormat="1" ht="18" customHeight="1" x14ac:dyDescent="0.2">
      <c r="A22" s="171"/>
      <c r="B22" s="172"/>
      <c r="C22" s="172"/>
      <c r="D22" s="172"/>
      <c r="E22" s="173"/>
      <c r="F22" s="125"/>
      <c r="G22" s="138"/>
      <c r="H22" s="126"/>
      <c r="I22" s="130"/>
      <c r="J22" s="131"/>
      <c r="K22" s="17" t="str">
        <f t="shared" si="0"/>
        <v/>
      </c>
      <c r="L22" s="41"/>
      <c r="M22" s="184" t="str">
        <f t="shared" si="1"/>
        <v/>
      </c>
      <c r="N22" s="185"/>
      <c r="O22" s="211" t="str">
        <f t="shared" si="2"/>
        <v/>
      </c>
      <c r="P22" s="212"/>
      <c r="Q22" s="211" t="str">
        <f t="shared" si="3"/>
        <v/>
      </c>
      <c r="R22" s="212"/>
    </row>
    <row r="23" spans="1:18" s="16" customFormat="1" ht="18" customHeight="1" x14ac:dyDescent="0.2">
      <c r="A23" s="171"/>
      <c r="B23" s="172"/>
      <c r="C23" s="172"/>
      <c r="D23" s="172"/>
      <c r="E23" s="173"/>
      <c r="F23" s="125"/>
      <c r="G23" s="138"/>
      <c r="H23" s="126"/>
      <c r="I23" s="130"/>
      <c r="J23" s="131"/>
      <c r="K23" s="17" t="str">
        <f t="shared" si="0"/>
        <v/>
      </c>
      <c r="L23" s="41"/>
      <c r="M23" s="184" t="str">
        <f t="shared" si="1"/>
        <v/>
      </c>
      <c r="N23" s="185"/>
      <c r="O23" s="211" t="str">
        <f t="shared" si="2"/>
        <v/>
      </c>
      <c r="P23" s="212"/>
      <c r="Q23" s="211" t="str">
        <f t="shared" si="3"/>
        <v/>
      </c>
      <c r="R23" s="212"/>
    </row>
    <row r="24" spans="1:18" s="16" customFormat="1" ht="18" customHeight="1" x14ac:dyDescent="0.2">
      <c r="A24" s="171"/>
      <c r="B24" s="172"/>
      <c r="C24" s="172"/>
      <c r="D24" s="172"/>
      <c r="E24" s="173"/>
      <c r="F24" s="125"/>
      <c r="G24" s="138"/>
      <c r="H24" s="126"/>
      <c r="I24" s="130"/>
      <c r="J24" s="131"/>
      <c r="K24" s="17" t="str">
        <f t="shared" si="0"/>
        <v/>
      </c>
      <c r="L24" s="41"/>
      <c r="M24" s="184" t="str">
        <f t="shared" si="1"/>
        <v/>
      </c>
      <c r="N24" s="185"/>
      <c r="O24" s="211" t="str">
        <f t="shared" si="2"/>
        <v/>
      </c>
      <c r="P24" s="212"/>
      <c r="Q24" s="211" t="str">
        <f t="shared" si="3"/>
        <v/>
      </c>
      <c r="R24" s="212"/>
    </row>
    <row r="25" spans="1:18" s="16" customFormat="1" x14ac:dyDescent="0.2">
      <c r="A25" s="250" t="s">
        <v>78</v>
      </c>
      <c r="B25" s="271"/>
      <c r="C25" s="271"/>
      <c r="D25" s="271"/>
      <c r="E25" s="271"/>
      <c r="F25" s="251"/>
      <c r="G25" s="24"/>
      <c r="H25" s="42"/>
      <c r="I25" s="53"/>
      <c r="J25" s="53"/>
      <c r="K25" s="17"/>
      <c r="L25" s="43"/>
      <c r="M25" s="242" t="str">
        <f>IF(SUM(M10:N24)&lt;=0,"",SUM(M10:N24))</f>
        <v/>
      </c>
      <c r="N25" s="243"/>
      <c r="O25" s="247" t="str">
        <f>IF(SUM(O10:P24)&lt;=0,"",SUM(O10:P24))</f>
        <v/>
      </c>
      <c r="P25" s="248"/>
      <c r="Q25" s="247" t="str">
        <f>IF(SUM(Q10:R24)&lt;=0,"",SUM(Q10:R24))</f>
        <v/>
      </c>
      <c r="R25" s="248"/>
    </row>
    <row r="27" spans="1:18" x14ac:dyDescent="0.2">
      <c r="A27" s="69" t="s">
        <v>88</v>
      </c>
      <c r="B27" s="102"/>
      <c r="C27" s="102"/>
      <c r="D27" s="102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10"/>
    </row>
    <row r="28" spans="1:18" ht="18" customHeight="1" x14ac:dyDescent="0.2">
      <c r="A28" s="291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3"/>
    </row>
    <row r="29" spans="1:18" ht="18" customHeight="1" x14ac:dyDescent="0.2">
      <c r="A29" s="291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3"/>
    </row>
    <row r="30" spans="1:18" ht="18" customHeight="1" x14ac:dyDescent="0.2">
      <c r="A30" s="291"/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3"/>
    </row>
    <row r="31" spans="1:18" ht="18" customHeight="1" x14ac:dyDescent="0.2">
      <c r="A31" s="291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3"/>
    </row>
    <row r="32" spans="1:18" ht="18" customHeight="1" x14ac:dyDescent="0.2">
      <c r="A32" s="291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3"/>
    </row>
    <row r="33" spans="1:18" ht="18" customHeight="1" x14ac:dyDescent="0.2">
      <c r="A33" s="291"/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3"/>
    </row>
    <row r="34" spans="1:18" ht="18" customHeight="1" x14ac:dyDescent="0.2">
      <c r="A34" s="291"/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3"/>
    </row>
    <row r="35" spans="1:18" ht="18" customHeight="1" x14ac:dyDescent="0.2">
      <c r="A35" s="291"/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3"/>
    </row>
    <row r="36" spans="1:18" ht="18" customHeight="1" x14ac:dyDescent="0.2">
      <c r="A36" s="291"/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3"/>
    </row>
    <row r="37" spans="1:18" ht="18" customHeight="1" x14ac:dyDescent="0.2">
      <c r="A37" s="288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90"/>
    </row>
    <row r="38" spans="1:18" x14ac:dyDescent="0.2">
      <c r="A38" s="141"/>
      <c r="B38" s="109" t="s">
        <v>146</v>
      </c>
      <c r="C38" s="90"/>
    </row>
    <row r="39" spans="1:18" x14ac:dyDescent="0.2">
      <c r="A39" s="8" t="s">
        <v>134</v>
      </c>
      <c r="B39" s="89" t="s">
        <v>139</v>
      </c>
    </row>
  </sheetData>
  <sheetProtection password="CF1F" sheet="1" objects="1" scenarios="1"/>
  <mergeCells count="88">
    <mergeCell ref="A1:R1"/>
    <mergeCell ref="A2:R2"/>
    <mergeCell ref="A6:R6"/>
    <mergeCell ref="A7:E9"/>
    <mergeCell ref="F7:F8"/>
    <mergeCell ref="I7:K7"/>
    <mergeCell ref="M7:P7"/>
    <mergeCell ref="Q7:R9"/>
    <mergeCell ref="K8:K9"/>
    <mergeCell ref="M8:N8"/>
    <mergeCell ref="O8:P8"/>
    <mergeCell ref="M9:N9"/>
    <mergeCell ref="O9:P9"/>
    <mergeCell ref="Q12:R12"/>
    <mergeCell ref="Q10:R10"/>
    <mergeCell ref="A11:E11"/>
    <mergeCell ref="M11:N11"/>
    <mergeCell ref="O11:P11"/>
    <mergeCell ref="Q11:R11"/>
    <mergeCell ref="A10:E10"/>
    <mergeCell ref="M10:N10"/>
    <mergeCell ref="O10:P10"/>
    <mergeCell ref="A12:E12"/>
    <mergeCell ref="M12:N12"/>
    <mergeCell ref="O12:P12"/>
    <mergeCell ref="A14:E14"/>
    <mergeCell ref="M14:N14"/>
    <mergeCell ref="O14:P14"/>
    <mergeCell ref="Q14:R14"/>
    <mergeCell ref="A13:E13"/>
    <mergeCell ref="M13:N13"/>
    <mergeCell ref="O13:P13"/>
    <mergeCell ref="Q13:R13"/>
    <mergeCell ref="A16:E16"/>
    <mergeCell ref="M16:N16"/>
    <mergeCell ref="O16:P16"/>
    <mergeCell ref="Q16:R16"/>
    <mergeCell ref="A15:E15"/>
    <mergeCell ref="M15:N15"/>
    <mergeCell ref="O15:P15"/>
    <mergeCell ref="Q15:R15"/>
    <mergeCell ref="A18:E18"/>
    <mergeCell ref="M18:N18"/>
    <mergeCell ref="O18:P18"/>
    <mergeCell ref="Q18:R18"/>
    <mergeCell ref="A17:E17"/>
    <mergeCell ref="M17:N17"/>
    <mergeCell ref="O17:P17"/>
    <mergeCell ref="Q17:R17"/>
    <mergeCell ref="A20:E20"/>
    <mergeCell ref="M20:N20"/>
    <mergeCell ref="O20:P20"/>
    <mergeCell ref="Q20:R20"/>
    <mergeCell ref="A19:E19"/>
    <mergeCell ref="M19:N19"/>
    <mergeCell ref="O19:P19"/>
    <mergeCell ref="Q19:R19"/>
    <mergeCell ref="A22:E22"/>
    <mergeCell ref="M22:N22"/>
    <mergeCell ref="O22:P22"/>
    <mergeCell ref="Q22:R22"/>
    <mergeCell ref="A21:E21"/>
    <mergeCell ref="M21:N21"/>
    <mergeCell ref="O21:P21"/>
    <mergeCell ref="Q21:R21"/>
    <mergeCell ref="A24:E24"/>
    <mergeCell ref="M24:N24"/>
    <mergeCell ref="O24:P24"/>
    <mergeCell ref="Q24:R24"/>
    <mergeCell ref="A23:E23"/>
    <mergeCell ref="M23:N23"/>
    <mergeCell ref="O23:P23"/>
    <mergeCell ref="Q23:R23"/>
    <mergeCell ref="A32:R32"/>
    <mergeCell ref="E27:R27"/>
    <mergeCell ref="A28:R28"/>
    <mergeCell ref="A29:R29"/>
    <mergeCell ref="A30:R30"/>
    <mergeCell ref="A25:F25"/>
    <mergeCell ref="M25:N25"/>
    <mergeCell ref="O25:P25"/>
    <mergeCell ref="Q25:R25"/>
    <mergeCell ref="A31:R31"/>
    <mergeCell ref="A35:R35"/>
    <mergeCell ref="A36:R36"/>
    <mergeCell ref="A37:R37"/>
    <mergeCell ref="A33:R33"/>
    <mergeCell ref="A34:R34"/>
  </mergeCells>
  <phoneticPr fontId="0" type="noConversion"/>
  <dataValidations disablePrompts="1" xWindow="73" yWindow="172" count="1">
    <dataValidation allowBlank="1" showInputMessage="1" showErrorMessage="1" promptTitle="optons" prompt="add valuable information or notes for FBCCD" sqref="A27"/>
  </dataValidations>
  <pageMargins left="0.75" right="0.75" top="0.5" bottom="0.5" header="0.25" footer="0.25"/>
  <pageSetup orientation="portrait" r:id="rId1"/>
  <headerFooter alignWithMargins="0">
    <oddHeader>&amp;L&amp;8FORT BEND COUNTY, TEXAS&amp;R&amp;8ESG COVID-19</oddHeader>
    <oddFooter>&amp;CPage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zoomScaleNormal="100" workbookViewId="0">
      <selection activeCell="S10" sqref="S10"/>
    </sheetView>
  </sheetViews>
  <sheetFormatPr defaultColWidth="5.7109375" defaultRowHeight="12.75" x14ac:dyDescent="0.2"/>
  <cols>
    <col min="1" max="5" width="5.7109375" style="1" customWidth="1"/>
    <col min="6" max="6" width="6.28515625" style="1" bestFit="1" customWidth="1"/>
    <col min="7" max="7" width="0.85546875" style="1" customWidth="1"/>
    <col min="8" max="9" width="7.140625" style="1" bestFit="1" customWidth="1"/>
    <col min="10" max="10" width="6.5703125" style="1" bestFit="1" customWidth="1"/>
    <col min="11" max="11" width="0.85546875" style="1" customWidth="1"/>
    <col min="12" max="12" width="5.7109375" style="1" customWidth="1"/>
    <col min="13" max="13" width="5.140625" style="1" customWidth="1"/>
    <col min="14" max="14" width="5.7109375" style="1" customWidth="1"/>
    <col min="15" max="15" width="5" style="1" customWidth="1"/>
    <col min="16" max="16384" width="5.7109375" style="1"/>
  </cols>
  <sheetData>
    <row r="1" spans="1:17" ht="15" x14ac:dyDescent="0.2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x14ac:dyDescent="0.2">
      <c r="A2" s="178" t="s">
        <v>65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ht="5.25" customHeight="1" x14ac:dyDescent="0.2"/>
    <row r="4" spans="1:17" x14ac:dyDescent="0.2">
      <c r="A4" s="90" t="s">
        <v>115</v>
      </c>
    </row>
    <row r="5" spans="1:17" x14ac:dyDescent="0.2">
      <c r="A5" s="116" t="s">
        <v>85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17" ht="3.75" customHeight="1" x14ac:dyDescent="0.2"/>
    <row r="7" spans="1:17" x14ac:dyDescent="0.2">
      <c r="A7" s="216" t="s">
        <v>94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8"/>
    </row>
    <row r="8" spans="1:17" ht="9.9499999999999993" customHeight="1" x14ac:dyDescent="0.2">
      <c r="A8" s="205" t="s">
        <v>49</v>
      </c>
      <c r="B8" s="219"/>
      <c r="C8" s="219"/>
      <c r="D8" s="219"/>
      <c r="E8" s="220"/>
      <c r="F8" s="227" t="s">
        <v>37</v>
      </c>
      <c r="G8" s="78"/>
      <c r="H8" s="202" t="s">
        <v>48</v>
      </c>
      <c r="I8" s="203"/>
      <c r="J8" s="204"/>
      <c r="K8" s="78"/>
      <c r="L8" s="239" t="s">
        <v>39</v>
      </c>
      <c r="M8" s="240"/>
      <c r="N8" s="240"/>
      <c r="O8" s="241"/>
      <c r="P8" s="205" t="s">
        <v>35</v>
      </c>
      <c r="Q8" s="220"/>
    </row>
    <row r="9" spans="1:17" ht="9.9499999999999993" customHeight="1" x14ac:dyDescent="0.2">
      <c r="A9" s="221"/>
      <c r="B9" s="222"/>
      <c r="C9" s="222"/>
      <c r="D9" s="222"/>
      <c r="E9" s="223"/>
      <c r="F9" s="228"/>
      <c r="G9" s="74"/>
      <c r="H9" s="71" t="s">
        <v>131</v>
      </c>
      <c r="I9" s="73" t="s">
        <v>43</v>
      </c>
      <c r="J9" s="229" t="s">
        <v>36</v>
      </c>
      <c r="K9" s="74"/>
      <c r="L9" s="231" t="s">
        <v>131</v>
      </c>
      <c r="M9" s="232"/>
      <c r="N9" s="235" t="s">
        <v>43</v>
      </c>
      <c r="O9" s="236"/>
      <c r="P9" s="221"/>
      <c r="Q9" s="223"/>
    </row>
    <row r="10" spans="1:17" ht="9.9499999999999993" customHeight="1" x14ac:dyDescent="0.2">
      <c r="A10" s="224"/>
      <c r="B10" s="225"/>
      <c r="C10" s="225"/>
      <c r="D10" s="225"/>
      <c r="E10" s="226"/>
      <c r="F10" s="77" t="s">
        <v>47</v>
      </c>
      <c r="G10" s="74"/>
      <c r="H10" s="75" t="s">
        <v>40</v>
      </c>
      <c r="I10" s="76" t="s">
        <v>84</v>
      </c>
      <c r="J10" s="230"/>
      <c r="K10" s="74"/>
      <c r="L10" s="233" t="s">
        <v>40</v>
      </c>
      <c r="M10" s="234"/>
      <c r="N10" s="237" t="s">
        <v>84</v>
      </c>
      <c r="O10" s="238"/>
      <c r="P10" s="224"/>
      <c r="Q10" s="226"/>
    </row>
    <row r="11" spans="1:17" s="16" customFormat="1" ht="18" customHeight="1" x14ac:dyDescent="0.2">
      <c r="A11" s="171"/>
      <c r="B11" s="172"/>
      <c r="C11" s="172"/>
      <c r="D11" s="172"/>
      <c r="E11" s="173"/>
      <c r="F11" s="125"/>
      <c r="G11" s="126"/>
      <c r="H11" s="127"/>
      <c r="I11" s="128"/>
      <c r="J11" s="40" t="str">
        <f>IF(SUM(I11:I11)&lt;=0,"",SUM(H11:I11))</f>
        <v/>
      </c>
      <c r="K11" s="41"/>
      <c r="L11" s="184" t="str">
        <f>IF(H11&lt;=0,"",H11*F11*52)</f>
        <v/>
      </c>
      <c r="M11" s="185"/>
      <c r="N11" s="174" t="str">
        <f>IF(I11&lt;=0,"",I11*F11*52)</f>
        <v/>
      </c>
      <c r="O11" s="175"/>
      <c r="P11" s="211" t="str">
        <f>IF(SUM(L11:N11)&lt;=0,"",SUM(L11:N11))</f>
        <v/>
      </c>
      <c r="Q11" s="212"/>
    </row>
    <row r="12" spans="1:17" s="16" customFormat="1" ht="18" customHeight="1" x14ac:dyDescent="0.2">
      <c r="A12" s="171"/>
      <c r="B12" s="172"/>
      <c r="C12" s="172"/>
      <c r="D12" s="172"/>
      <c r="E12" s="173"/>
      <c r="F12" s="125"/>
      <c r="G12" s="126"/>
      <c r="H12" s="127"/>
      <c r="I12" s="128"/>
      <c r="J12" s="40" t="str">
        <f t="shared" ref="J12:J19" si="0">IF(SUM(I12:I12)&lt;=0,"",SUM(H12:I12))</f>
        <v/>
      </c>
      <c r="K12" s="41"/>
      <c r="L12" s="184" t="str">
        <f t="shared" ref="L12:L19" si="1">IF(H12&lt;=0,"",H12*F12*52)</f>
        <v/>
      </c>
      <c r="M12" s="185"/>
      <c r="N12" s="174" t="str">
        <f t="shared" ref="N12:N19" si="2">IF(I12&lt;=0,"",I12*F12*52)</f>
        <v/>
      </c>
      <c r="O12" s="175"/>
      <c r="P12" s="211" t="str">
        <f t="shared" ref="P12:P19" si="3">IF(SUM(L12:N12)&lt;=0,"",SUM(L12:N12))</f>
        <v/>
      </c>
      <c r="Q12" s="212"/>
    </row>
    <row r="13" spans="1:17" s="16" customFormat="1" ht="18" customHeight="1" x14ac:dyDescent="0.2">
      <c r="A13" s="171"/>
      <c r="B13" s="172"/>
      <c r="C13" s="172"/>
      <c r="D13" s="172"/>
      <c r="E13" s="173"/>
      <c r="F13" s="125"/>
      <c r="G13" s="126"/>
      <c r="H13" s="127"/>
      <c r="I13" s="128"/>
      <c r="J13" s="40" t="str">
        <f t="shared" si="0"/>
        <v/>
      </c>
      <c r="K13" s="41"/>
      <c r="L13" s="184" t="str">
        <f t="shared" si="1"/>
        <v/>
      </c>
      <c r="M13" s="185"/>
      <c r="N13" s="174" t="str">
        <f t="shared" si="2"/>
        <v/>
      </c>
      <c r="O13" s="175"/>
      <c r="P13" s="211" t="str">
        <f t="shared" si="3"/>
        <v/>
      </c>
      <c r="Q13" s="212"/>
    </row>
    <row r="14" spans="1:17" s="16" customFormat="1" ht="18" customHeight="1" x14ac:dyDescent="0.2">
      <c r="A14" s="171"/>
      <c r="B14" s="172"/>
      <c r="C14" s="172"/>
      <c r="D14" s="172"/>
      <c r="E14" s="173"/>
      <c r="F14" s="125"/>
      <c r="G14" s="126"/>
      <c r="H14" s="127"/>
      <c r="I14" s="128"/>
      <c r="J14" s="40" t="str">
        <f t="shared" si="0"/>
        <v/>
      </c>
      <c r="K14" s="41"/>
      <c r="L14" s="184" t="str">
        <f t="shared" si="1"/>
        <v/>
      </c>
      <c r="M14" s="185"/>
      <c r="N14" s="174" t="str">
        <f t="shared" si="2"/>
        <v/>
      </c>
      <c r="O14" s="175"/>
      <c r="P14" s="211" t="str">
        <f t="shared" si="3"/>
        <v/>
      </c>
      <c r="Q14" s="212"/>
    </row>
    <row r="15" spans="1:17" s="16" customFormat="1" ht="18" customHeight="1" x14ac:dyDescent="0.2">
      <c r="A15" s="171"/>
      <c r="B15" s="172"/>
      <c r="C15" s="172"/>
      <c r="D15" s="172"/>
      <c r="E15" s="173"/>
      <c r="F15" s="125"/>
      <c r="G15" s="126"/>
      <c r="H15" s="127"/>
      <c r="I15" s="128"/>
      <c r="J15" s="40" t="str">
        <f t="shared" si="0"/>
        <v/>
      </c>
      <c r="K15" s="41"/>
      <c r="L15" s="184" t="str">
        <f t="shared" si="1"/>
        <v/>
      </c>
      <c r="M15" s="185"/>
      <c r="N15" s="174" t="str">
        <f t="shared" si="2"/>
        <v/>
      </c>
      <c r="O15" s="175"/>
      <c r="P15" s="211" t="str">
        <f t="shared" si="3"/>
        <v/>
      </c>
      <c r="Q15" s="212"/>
    </row>
    <row r="16" spans="1:17" s="16" customFormat="1" ht="18" customHeight="1" x14ac:dyDescent="0.2">
      <c r="A16" s="171"/>
      <c r="B16" s="172"/>
      <c r="C16" s="172"/>
      <c r="D16" s="172"/>
      <c r="E16" s="173"/>
      <c r="F16" s="125"/>
      <c r="G16" s="126"/>
      <c r="H16" s="127"/>
      <c r="I16" s="128"/>
      <c r="J16" s="40" t="str">
        <f t="shared" si="0"/>
        <v/>
      </c>
      <c r="K16" s="41"/>
      <c r="L16" s="184" t="str">
        <f t="shared" si="1"/>
        <v/>
      </c>
      <c r="M16" s="185"/>
      <c r="N16" s="174" t="str">
        <f t="shared" si="2"/>
        <v/>
      </c>
      <c r="O16" s="175"/>
      <c r="P16" s="211" t="str">
        <f t="shared" si="3"/>
        <v/>
      </c>
      <c r="Q16" s="212"/>
    </row>
    <row r="17" spans="1:17" s="16" customFormat="1" ht="18" customHeight="1" x14ac:dyDescent="0.2">
      <c r="A17" s="171"/>
      <c r="B17" s="172"/>
      <c r="C17" s="172"/>
      <c r="D17" s="172"/>
      <c r="E17" s="173"/>
      <c r="F17" s="125"/>
      <c r="G17" s="126"/>
      <c r="H17" s="127"/>
      <c r="I17" s="128"/>
      <c r="J17" s="40" t="str">
        <f t="shared" si="0"/>
        <v/>
      </c>
      <c r="K17" s="41"/>
      <c r="L17" s="184" t="str">
        <f t="shared" si="1"/>
        <v/>
      </c>
      <c r="M17" s="185"/>
      <c r="N17" s="174" t="str">
        <f t="shared" si="2"/>
        <v/>
      </c>
      <c r="O17" s="175"/>
      <c r="P17" s="211" t="str">
        <f t="shared" si="3"/>
        <v/>
      </c>
      <c r="Q17" s="212"/>
    </row>
    <row r="18" spans="1:17" s="16" customFormat="1" ht="18" customHeight="1" x14ac:dyDescent="0.2">
      <c r="A18" s="171"/>
      <c r="B18" s="172"/>
      <c r="C18" s="172"/>
      <c r="D18" s="172"/>
      <c r="E18" s="173"/>
      <c r="F18" s="125"/>
      <c r="G18" s="126"/>
      <c r="H18" s="127"/>
      <c r="I18" s="128"/>
      <c r="J18" s="40" t="str">
        <f t="shared" si="0"/>
        <v/>
      </c>
      <c r="K18" s="41"/>
      <c r="L18" s="184" t="str">
        <f t="shared" si="1"/>
        <v/>
      </c>
      <c r="M18" s="185"/>
      <c r="N18" s="174" t="str">
        <f t="shared" si="2"/>
        <v/>
      </c>
      <c r="O18" s="175"/>
      <c r="P18" s="211" t="str">
        <f t="shared" si="3"/>
        <v/>
      </c>
      <c r="Q18" s="212"/>
    </row>
    <row r="19" spans="1:17" s="16" customFormat="1" ht="18" customHeight="1" x14ac:dyDescent="0.2">
      <c r="A19" s="171"/>
      <c r="B19" s="172"/>
      <c r="C19" s="172"/>
      <c r="D19" s="172"/>
      <c r="E19" s="173"/>
      <c r="F19" s="125"/>
      <c r="G19" s="126"/>
      <c r="H19" s="127"/>
      <c r="I19" s="128"/>
      <c r="J19" s="40" t="str">
        <f t="shared" si="0"/>
        <v/>
      </c>
      <c r="K19" s="41"/>
      <c r="L19" s="184" t="str">
        <f t="shared" si="1"/>
        <v/>
      </c>
      <c r="M19" s="185"/>
      <c r="N19" s="174" t="str">
        <f t="shared" si="2"/>
        <v/>
      </c>
      <c r="O19" s="175"/>
      <c r="P19" s="211" t="str">
        <f t="shared" si="3"/>
        <v/>
      </c>
      <c r="Q19" s="212"/>
    </row>
    <row r="20" spans="1:17" s="16" customFormat="1" x14ac:dyDescent="0.2">
      <c r="A20" s="213" t="s">
        <v>109</v>
      </c>
      <c r="B20" s="214"/>
      <c r="C20" s="214"/>
      <c r="D20" s="214"/>
      <c r="E20" s="214"/>
      <c r="F20" s="215"/>
      <c r="G20" s="42"/>
      <c r="H20" s="52"/>
      <c r="I20" s="57"/>
      <c r="J20" s="57"/>
      <c r="K20" s="43"/>
      <c r="L20" s="242" t="str">
        <f>IF(SUM(L11:L19)&lt;=0,"",SUM(L11:L19))</f>
        <v/>
      </c>
      <c r="M20" s="243"/>
      <c r="N20" s="247" t="str">
        <f>IF(SUM(N11:N19)&lt;=0,"",SUM(N11:N19))</f>
        <v/>
      </c>
      <c r="O20" s="248"/>
      <c r="P20" s="247" t="str">
        <f>IF(SUM(P11:P19)&lt;=0,"",SUM(P11:P19))</f>
        <v/>
      </c>
      <c r="Q20" s="248"/>
    </row>
    <row r="21" spans="1:17" ht="6" customHeight="1" x14ac:dyDescent="0.2"/>
    <row r="22" spans="1:17" x14ac:dyDescent="0.2">
      <c r="A22" s="216" t="s">
        <v>110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8"/>
    </row>
    <row r="23" spans="1:17" ht="9.9499999999999993" customHeight="1" x14ac:dyDescent="0.2">
      <c r="A23" s="216" t="s">
        <v>50</v>
      </c>
      <c r="B23" s="217"/>
      <c r="C23" s="217"/>
      <c r="D23" s="217"/>
      <c r="E23" s="218"/>
      <c r="F23" s="96" t="s">
        <v>47</v>
      </c>
      <c r="G23" s="78"/>
      <c r="H23" s="97" t="s">
        <v>83</v>
      </c>
      <c r="I23" s="98" t="s">
        <v>83</v>
      </c>
      <c r="J23" s="98" t="s">
        <v>36</v>
      </c>
      <c r="K23" s="78"/>
      <c r="L23" s="244" t="s">
        <v>130</v>
      </c>
      <c r="M23" s="249"/>
      <c r="N23" s="202" t="s">
        <v>130</v>
      </c>
      <c r="O23" s="204"/>
      <c r="P23" s="202" t="s">
        <v>35</v>
      </c>
      <c r="Q23" s="204"/>
    </row>
    <row r="24" spans="1:17" s="16" customFormat="1" x14ac:dyDescent="0.2">
      <c r="A24" s="183" t="s">
        <v>111</v>
      </c>
      <c r="B24" s="169"/>
      <c r="C24" s="169"/>
      <c r="D24" s="169"/>
      <c r="E24" s="170"/>
      <c r="F24" s="65">
        <v>7.6499999999999999E-2</v>
      </c>
      <c r="G24" s="37"/>
      <c r="H24" s="66" t="str">
        <f>IF(L20="","",L20)</f>
        <v/>
      </c>
      <c r="I24" s="67" t="str">
        <f>IF(N20="","",N20)</f>
        <v/>
      </c>
      <c r="J24" s="45" t="str">
        <f>IF(SUM(H24:I24)&lt;=0,"",SUM(H24:I24))</f>
        <v/>
      </c>
      <c r="K24" s="37"/>
      <c r="L24" s="184" t="str">
        <f>IF(H24="","",H24*F24)</f>
        <v/>
      </c>
      <c r="M24" s="185"/>
      <c r="N24" s="174" t="str">
        <f>IF(I24="","",I24*F24)</f>
        <v/>
      </c>
      <c r="O24" s="175"/>
      <c r="P24" s="174" t="str">
        <f>IF(SUM(L24:N24)&lt;=0,"",SUM(L24:N24))</f>
        <v/>
      </c>
      <c r="Q24" s="175"/>
    </row>
    <row r="25" spans="1:17" s="16" customFormat="1" ht="18" customHeight="1" x14ac:dyDescent="0.2">
      <c r="A25" s="183" t="s">
        <v>41</v>
      </c>
      <c r="B25" s="169"/>
      <c r="C25" s="169"/>
      <c r="D25" s="169"/>
      <c r="E25" s="170"/>
      <c r="F25" s="125"/>
      <c r="G25" s="129"/>
      <c r="H25" s="130"/>
      <c r="I25" s="131"/>
      <c r="J25" s="28" t="str">
        <f>IF(SUM(H25:I25)&lt;=0,"",SUM(H25:I25))</f>
        <v/>
      </c>
      <c r="K25" s="37"/>
      <c r="L25" s="184" t="str">
        <f>IF(H25&lt;=0,"",H25*F25)</f>
        <v/>
      </c>
      <c r="M25" s="185"/>
      <c r="N25" s="174" t="str">
        <f>IF(I25&lt;=0,"",I25*F25)</f>
        <v/>
      </c>
      <c r="O25" s="175"/>
      <c r="P25" s="174" t="str">
        <f>IF(SUM(L25:N25)&lt;=0,"",SUM(L25:N25))</f>
        <v/>
      </c>
      <c r="Q25" s="175"/>
    </row>
    <row r="26" spans="1:17" s="16" customFormat="1" ht="18" customHeight="1" x14ac:dyDescent="0.2">
      <c r="A26" s="168" t="s">
        <v>42</v>
      </c>
      <c r="B26" s="169"/>
      <c r="C26" s="169"/>
      <c r="D26" s="169"/>
      <c r="E26" s="170"/>
      <c r="F26" s="125"/>
      <c r="G26" s="129"/>
      <c r="H26" s="130"/>
      <c r="I26" s="131"/>
      <c r="J26" s="28" t="str">
        <f>IF(SUM(H26:I26)&lt;=0,"",SUM(H26:I26))</f>
        <v/>
      </c>
      <c r="K26" s="37"/>
      <c r="L26" s="184" t="str">
        <f>IF(H26&lt;=0,"",H26*F26)</f>
        <v/>
      </c>
      <c r="M26" s="185"/>
      <c r="N26" s="174" t="str">
        <f>IF(I26&lt;=0,"",I26*F26)</f>
        <v/>
      </c>
      <c r="O26" s="175"/>
      <c r="P26" s="174" t="str">
        <f>IF(SUM(L26:N26)&lt;=0,"",SUM(L26:N26))</f>
        <v/>
      </c>
      <c r="Q26" s="175"/>
    </row>
    <row r="27" spans="1:17" s="16" customFormat="1" ht="18" customHeight="1" x14ac:dyDescent="0.2">
      <c r="A27" s="186"/>
      <c r="B27" s="187"/>
      <c r="C27" s="187"/>
      <c r="D27" s="187"/>
      <c r="E27" s="188"/>
      <c r="F27" s="125"/>
      <c r="G27" s="129"/>
      <c r="H27" s="130"/>
      <c r="I27" s="131"/>
      <c r="J27" s="28" t="str">
        <f>IF(SUM(H27:I27)&lt;=0,"",SUM(H27:I27))</f>
        <v/>
      </c>
      <c r="K27" s="37"/>
      <c r="L27" s="184" t="str">
        <f>IF(H27&lt;=0,"",H27*F27)</f>
        <v/>
      </c>
      <c r="M27" s="185"/>
      <c r="N27" s="174" t="str">
        <f>IF(I27&lt;=0,"",I27*F27)</f>
        <v/>
      </c>
      <c r="O27" s="175"/>
      <c r="P27" s="174" t="str">
        <f>IF(SUM(L27:N27)&lt;=0,"",SUM(L27:N27))</f>
        <v/>
      </c>
      <c r="Q27" s="175"/>
    </row>
    <row r="28" spans="1:17" s="16" customFormat="1" ht="18" customHeight="1" x14ac:dyDescent="0.2">
      <c r="A28" s="186"/>
      <c r="B28" s="187"/>
      <c r="C28" s="187"/>
      <c r="D28" s="187"/>
      <c r="E28" s="188"/>
      <c r="F28" s="125"/>
      <c r="G28" s="129"/>
      <c r="H28" s="130"/>
      <c r="I28" s="131"/>
      <c r="J28" s="28" t="str">
        <f>IF(SUM(H28:I28)&lt;=0,"",SUM(H28:I28))</f>
        <v/>
      </c>
      <c r="K28" s="37"/>
      <c r="L28" s="184" t="str">
        <f>IF(H28&lt;=0,"",H28*F28)</f>
        <v/>
      </c>
      <c r="M28" s="185"/>
      <c r="N28" s="174" t="str">
        <f>IF(I28&lt;=0,"",I28*F28)</f>
        <v/>
      </c>
      <c r="O28" s="175"/>
      <c r="P28" s="174" t="str">
        <f>IF(SUM(L28:N28)&lt;=0,"",SUM(L28:N28))</f>
        <v/>
      </c>
      <c r="Q28" s="175"/>
    </row>
    <row r="29" spans="1:17" s="16" customFormat="1" x14ac:dyDescent="0.2">
      <c r="A29" s="168" t="s">
        <v>51</v>
      </c>
      <c r="B29" s="169"/>
      <c r="C29" s="169"/>
      <c r="D29" s="169"/>
      <c r="E29" s="169"/>
      <c r="F29" s="170"/>
      <c r="G29" s="38"/>
      <c r="H29" s="44"/>
      <c r="I29" s="17"/>
      <c r="J29" s="17"/>
      <c r="K29" s="38"/>
      <c r="L29" s="184" t="str">
        <f>IF(SUM(L24:M28)&lt;=0,"",SUM(L24:M28))</f>
        <v/>
      </c>
      <c r="M29" s="185"/>
      <c r="N29" s="174" t="str">
        <f>IF(SUM(N24:O28)&lt;=0,"",SUM(N24:O28))</f>
        <v/>
      </c>
      <c r="O29" s="175"/>
      <c r="P29" s="174" t="str">
        <f>IF(SUM(P24:Q28)&lt;=0,"",SUM(P24:Q28))</f>
        <v/>
      </c>
      <c r="Q29" s="175"/>
    </row>
    <row r="30" spans="1:17" ht="6" customHeight="1" x14ac:dyDescent="0.2"/>
    <row r="31" spans="1:17" x14ac:dyDescent="0.2">
      <c r="A31" s="216" t="s">
        <v>112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8"/>
    </row>
    <row r="32" spans="1:17" ht="9.9499999999999993" customHeight="1" x14ac:dyDescent="0.2">
      <c r="A32" s="205" t="s">
        <v>49</v>
      </c>
      <c r="B32" s="219"/>
      <c r="C32" s="219"/>
      <c r="D32" s="219"/>
      <c r="E32" s="220"/>
      <c r="F32" s="227" t="s">
        <v>37</v>
      </c>
      <c r="G32" s="78"/>
      <c r="H32" s="202" t="s">
        <v>48</v>
      </c>
      <c r="I32" s="203"/>
      <c r="J32" s="204"/>
      <c r="K32" s="78"/>
      <c r="L32" s="202" t="s">
        <v>39</v>
      </c>
      <c r="M32" s="203"/>
      <c r="N32" s="203"/>
      <c r="O32" s="204"/>
      <c r="P32" s="205" t="s">
        <v>35</v>
      </c>
      <c r="Q32" s="206"/>
    </row>
    <row r="33" spans="1:17" ht="9.9499999999999993" customHeight="1" x14ac:dyDescent="0.2">
      <c r="A33" s="221"/>
      <c r="B33" s="222"/>
      <c r="C33" s="222"/>
      <c r="D33" s="222"/>
      <c r="E33" s="223"/>
      <c r="F33" s="228"/>
      <c r="G33" s="74"/>
      <c r="H33" s="71" t="s">
        <v>131</v>
      </c>
      <c r="I33" s="73" t="s">
        <v>43</v>
      </c>
      <c r="J33" s="229" t="s">
        <v>36</v>
      </c>
      <c r="K33" s="74"/>
      <c r="L33" s="244" t="s">
        <v>131</v>
      </c>
      <c r="M33" s="204"/>
      <c r="N33" s="202" t="s">
        <v>43</v>
      </c>
      <c r="O33" s="204"/>
      <c r="P33" s="207"/>
      <c r="Q33" s="208"/>
    </row>
    <row r="34" spans="1:17" ht="9.9499999999999993" customHeight="1" x14ac:dyDescent="0.2">
      <c r="A34" s="224"/>
      <c r="B34" s="225"/>
      <c r="C34" s="225"/>
      <c r="D34" s="225"/>
      <c r="E34" s="226"/>
      <c r="F34" s="99" t="s">
        <v>47</v>
      </c>
      <c r="G34" s="74"/>
      <c r="H34" s="75" t="s">
        <v>40</v>
      </c>
      <c r="I34" s="76" t="s">
        <v>84</v>
      </c>
      <c r="J34" s="230"/>
      <c r="K34" s="74"/>
      <c r="L34" s="245" t="s">
        <v>40</v>
      </c>
      <c r="M34" s="246"/>
      <c r="N34" s="202" t="s">
        <v>84</v>
      </c>
      <c r="O34" s="204"/>
      <c r="P34" s="209"/>
      <c r="Q34" s="210"/>
    </row>
    <row r="35" spans="1:17" s="16" customFormat="1" ht="18" customHeight="1" x14ac:dyDescent="0.2">
      <c r="A35" s="171"/>
      <c r="B35" s="172"/>
      <c r="C35" s="172"/>
      <c r="D35" s="172"/>
      <c r="E35" s="173"/>
      <c r="F35" s="125"/>
      <c r="G35" s="132"/>
      <c r="H35" s="127"/>
      <c r="I35" s="133"/>
      <c r="J35" s="50" t="str">
        <f t="shared" ref="J35:J44" si="4">IF(SUM(H35:I35)&lt;=0,"",SUM(H35:I35))</f>
        <v/>
      </c>
      <c r="K35" s="41"/>
      <c r="L35" s="184" t="str">
        <f t="shared" ref="L35:L44" si="5">IF(H35&lt;=0,"",H35*F35*52)</f>
        <v/>
      </c>
      <c r="M35" s="185"/>
      <c r="N35" s="174" t="str">
        <f t="shared" ref="N35:N44" si="6">IF(I35&lt;=0,"",I35*F35*52)</f>
        <v/>
      </c>
      <c r="O35" s="175"/>
      <c r="P35" s="174" t="str">
        <f t="shared" ref="P35:P44" si="7">IF(SUM(L35:O35)&lt;=0,"",SUM(L35:O35))</f>
        <v/>
      </c>
      <c r="Q35" s="175"/>
    </row>
    <row r="36" spans="1:17" s="16" customFormat="1" ht="18" customHeight="1" x14ac:dyDescent="0.2">
      <c r="A36" s="122"/>
      <c r="B36" s="123"/>
      <c r="C36" s="123"/>
      <c r="D36" s="123"/>
      <c r="E36" s="124"/>
      <c r="F36" s="125"/>
      <c r="G36" s="132"/>
      <c r="H36" s="127"/>
      <c r="I36" s="133"/>
      <c r="J36" s="50" t="str">
        <f t="shared" si="4"/>
        <v/>
      </c>
      <c r="K36" s="41"/>
      <c r="L36" s="184" t="str">
        <f>IF(H36&lt;=0,"",H36*F36*52)</f>
        <v/>
      </c>
      <c r="M36" s="185"/>
      <c r="N36" s="174" t="str">
        <f>IF(I36&lt;=0,"",I36*F36*52)</f>
        <v/>
      </c>
      <c r="O36" s="175"/>
      <c r="P36" s="174" t="str">
        <f>IF(SUM(L36:O36)&lt;=0,"",SUM(L36:O36))</f>
        <v/>
      </c>
      <c r="Q36" s="175"/>
    </row>
    <row r="37" spans="1:17" s="16" customFormat="1" ht="18" customHeight="1" x14ac:dyDescent="0.2">
      <c r="A37" s="122"/>
      <c r="B37" s="123"/>
      <c r="C37" s="123"/>
      <c r="D37" s="123"/>
      <c r="E37" s="124"/>
      <c r="F37" s="125"/>
      <c r="G37" s="132"/>
      <c r="H37" s="127"/>
      <c r="I37" s="133"/>
      <c r="J37" s="50" t="str">
        <f t="shared" si="4"/>
        <v/>
      </c>
      <c r="K37" s="41"/>
      <c r="L37" s="184" t="str">
        <f>IF(H37&lt;=0,"",H37*F37*52)</f>
        <v/>
      </c>
      <c r="M37" s="185"/>
      <c r="N37" s="174" t="str">
        <f>IF(I37&lt;=0,"",I37*F37*52)</f>
        <v/>
      </c>
      <c r="O37" s="175"/>
      <c r="P37" s="174" t="str">
        <f>IF(SUM(L37:O37)&lt;=0,"",SUM(L37:O37))</f>
        <v/>
      </c>
      <c r="Q37" s="175"/>
    </row>
    <row r="38" spans="1:17" s="16" customFormat="1" ht="18" customHeight="1" x14ac:dyDescent="0.2">
      <c r="A38" s="122"/>
      <c r="B38" s="123"/>
      <c r="C38" s="123"/>
      <c r="D38" s="123"/>
      <c r="E38" s="124"/>
      <c r="F38" s="125"/>
      <c r="G38" s="132"/>
      <c r="H38" s="127"/>
      <c r="I38" s="133"/>
      <c r="J38" s="50" t="str">
        <f t="shared" si="4"/>
        <v/>
      </c>
      <c r="K38" s="41"/>
      <c r="L38" s="184" t="str">
        <f>IF(H38&lt;=0,"",H38*F38*52)</f>
        <v/>
      </c>
      <c r="M38" s="185"/>
      <c r="N38" s="174" t="str">
        <f>IF(I38&lt;=0,"",I38*F38*52)</f>
        <v/>
      </c>
      <c r="O38" s="175"/>
      <c r="P38" s="174" t="str">
        <f>IF(SUM(L38:O38)&lt;=0,"",SUM(L38:O38))</f>
        <v/>
      </c>
      <c r="Q38" s="175"/>
    </row>
    <row r="39" spans="1:17" s="16" customFormat="1" ht="18" customHeight="1" x14ac:dyDescent="0.2">
      <c r="A39" s="122"/>
      <c r="B39" s="123"/>
      <c r="C39" s="123"/>
      <c r="D39" s="123"/>
      <c r="E39" s="124"/>
      <c r="F39" s="125"/>
      <c r="G39" s="132"/>
      <c r="H39" s="127"/>
      <c r="I39" s="133"/>
      <c r="J39" s="50" t="str">
        <f t="shared" si="4"/>
        <v/>
      </c>
      <c r="K39" s="41"/>
      <c r="L39" s="184" t="str">
        <f>IF(H39&lt;=0,"",H39*F39*52)</f>
        <v/>
      </c>
      <c r="M39" s="185"/>
      <c r="N39" s="174" t="str">
        <f>IF(I39&lt;=0,"",I39*F39*52)</f>
        <v/>
      </c>
      <c r="O39" s="175"/>
      <c r="P39" s="174" t="str">
        <f>IF(SUM(L39:O39)&lt;=0,"",SUM(L39:O39))</f>
        <v/>
      </c>
      <c r="Q39" s="175"/>
    </row>
    <row r="40" spans="1:17" s="16" customFormat="1" ht="18" customHeight="1" x14ac:dyDescent="0.2">
      <c r="A40" s="171"/>
      <c r="B40" s="172"/>
      <c r="C40" s="172"/>
      <c r="D40" s="172"/>
      <c r="E40" s="173"/>
      <c r="F40" s="125"/>
      <c r="G40" s="132"/>
      <c r="H40" s="127"/>
      <c r="I40" s="133"/>
      <c r="J40" s="50" t="str">
        <f t="shared" si="4"/>
        <v/>
      </c>
      <c r="K40" s="41"/>
      <c r="L40" s="184" t="str">
        <f t="shared" si="5"/>
        <v/>
      </c>
      <c r="M40" s="185"/>
      <c r="N40" s="174" t="str">
        <f t="shared" si="6"/>
        <v/>
      </c>
      <c r="O40" s="175"/>
      <c r="P40" s="174" t="str">
        <f t="shared" si="7"/>
        <v/>
      </c>
      <c r="Q40" s="175"/>
    </row>
    <row r="41" spans="1:17" s="16" customFormat="1" ht="18" customHeight="1" x14ac:dyDescent="0.2">
      <c r="A41" s="171"/>
      <c r="B41" s="172"/>
      <c r="C41" s="172"/>
      <c r="D41" s="172"/>
      <c r="E41" s="173"/>
      <c r="F41" s="125"/>
      <c r="G41" s="132"/>
      <c r="H41" s="127"/>
      <c r="I41" s="133"/>
      <c r="J41" s="50" t="str">
        <f t="shared" si="4"/>
        <v/>
      </c>
      <c r="K41" s="41"/>
      <c r="L41" s="184" t="str">
        <f t="shared" si="5"/>
        <v/>
      </c>
      <c r="M41" s="185"/>
      <c r="N41" s="174" t="str">
        <f t="shared" si="6"/>
        <v/>
      </c>
      <c r="O41" s="175"/>
      <c r="P41" s="174" t="str">
        <f t="shared" si="7"/>
        <v/>
      </c>
      <c r="Q41" s="175"/>
    </row>
    <row r="42" spans="1:17" s="16" customFormat="1" ht="18" customHeight="1" x14ac:dyDescent="0.2">
      <c r="A42" s="171"/>
      <c r="B42" s="172"/>
      <c r="C42" s="172"/>
      <c r="D42" s="172"/>
      <c r="E42" s="173"/>
      <c r="F42" s="125"/>
      <c r="G42" s="132"/>
      <c r="H42" s="127"/>
      <c r="I42" s="133"/>
      <c r="J42" s="50" t="str">
        <f t="shared" si="4"/>
        <v/>
      </c>
      <c r="K42" s="41"/>
      <c r="L42" s="184" t="str">
        <f t="shared" si="5"/>
        <v/>
      </c>
      <c r="M42" s="185"/>
      <c r="N42" s="174" t="str">
        <f t="shared" si="6"/>
        <v/>
      </c>
      <c r="O42" s="175"/>
      <c r="P42" s="174" t="str">
        <f t="shared" si="7"/>
        <v/>
      </c>
      <c r="Q42" s="175"/>
    </row>
    <row r="43" spans="1:17" s="16" customFormat="1" ht="18" customHeight="1" x14ac:dyDescent="0.2">
      <c r="A43" s="171"/>
      <c r="B43" s="172"/>
      <c r="C43" s="172"/>
      <c r="D43" s="172"/>
      <c r="E43" s="173"/>
      <c r="F43" s="125"/>
      <c r="G43" s="132"/>
      <c r="H43" s="127"/>
      <c r="I43" s="133"/>
      <c r="J43" s="50" t="str">
        <f t="shared" si="4"/>
        <v/>
      </c>
      <c r="K43" s="41"/>
      <c r="L43" s="184" t="str">
        <f t="shared" si="5"/>
        <v/>
      </c>
      <c r="M43" s="185"/>
      <c r="N43" s="174" t="str">
        <f t="shared" si="6"/>
        <v/>
      </c>
      <c r="O43" s="175"/>
      <c r="P43" s="174" t="str">
        <f t="shared" si="7"/>
        <v/>
      </c>
      <c r="Q43" s="175"/>
    </row>
    <row r="44" spans="1:17" s="16" customFormat="1" ht="18" customHeight="1" x14ac:dyDescent="0.2">
      <c r="A44" s="171"/>
      <c r="B44" s="172"/>
      <c r="C44" s="172"/>
      <c r="D44" s="172"/>
      <c r="E44" s="173"/>
      <c r="F44" s="125"/>
      <c r="G44" s="132"/>
      <c r="H44" s="127"/>
      <c r="I44" s="133"/>
      <c r="J44" s="50" t="str">
        <f t="shared" si="4"/>
        <v/>
      </c>
      <c r="K44" s="41"/>
      <c r="L44" s="184" t="str">
        <f t="shared" si="5"/>
        <v/>
      </c>
      <c r="M44" s="185"/>
      <c r="N44" s="174" t="str">
        <f t="shared" si="6"/>
        <v/>
      </c>
      <c r="O44" s="175"/>
      <c r="P44" s="174" t="str">
        <f t="shared" si="7"/>
        <v/>
      </c>
      <c r="Q44" s="175"/>
    </row>
    <row r="45" spans="1:17" s="16" customFormat="1" ht="15" customHeight="1" x14ac:dyDescent="0.2">
      <c r="A45" s="183" t="s">
        <v>113</v>
      </c>
      <c r="B45" s="169"/>
      <c r="C45" s="169"/>
      <c r="D45" s="169"/>
      <c r="E45" s="169"/>
      <c r="F45" s="170"/>
      <c r="G45" s="43"/>
      <c r="H45" s="46"/>
      <c r="I45" s="47"/>
      <c r="J45" s="47"/>
      <c r="K45" s="43"/>
      <c r="L45" s="184" t="str">
        <f>IF(SUM(L35:M44)&lt;=0,"",SUM(L35:M44))</f>
        <v/>
      </c>
      <c r="M45" s="185"/>
      <c r="N45" s="174" t="str">
        <f>IF(SUM(N35:O44)&lt;=0,"",SUM(N35:O44))</f>
        <v/>
      </c>
      <c r="O45" s="175"/>
      <c r="P45" s="174" t="str">
        <f>IF(SUM(P35:Q44)&lt;=0,"",SUM(P35:Q44))</f>
        <v/>
      </c>
      <c r="Q45" s="175"/>
    </row>
    <row r="46" spans="1:17" s="16" customFormat="1" ht="5.25" customHeight="1" thickBot="1" x14ac:dyDescent="0.25">
      <c r="H46" s="48"/>
      <c r="O46" s="48"/>
    </row>
    <row r="47" spans="1:17" s="16" customFormat="1" ht="14.25" thickTop="1" thickBot="1" x14ac:dyDescent="0.25">
      <c r="A47" s="196" t="s">
        <v>114</v>
      </c>
      <c r="B47" s="197"/>
      <c r="C47" s="197"/>
      <c r="D47" s="197"/>
      <c r="E47" s="197"/>
      <c r="F47" s="197"/>
      <c r="G47" s="197"/>
      <c r="H47" s="197"/>
      <c r="I47" s="197"/>
      <c r="J47" s="198"/>
      <c r="K47" s="49"/>
      <c r="L47" s="192" t="str">
        <f>IF(SUM(L20,L29,L45)&lt;=0,"",SUM(L20,L29,L45))</f>
        <v/>
      </c>
      <c r="M47" s="193"/>
      <c r="N47" s="194" t="str">
        <f>IF(SUM(N20,N29,N45)&lt;=0,"",SUM(N20,N29,N45))</f>
        <v/>
      </c>
      <c r="O47" s="195"/>
      <c r="P47" s="194" t="str">
        <f>IF(SUM(P20,P29,P45)&lt;=0,"",SUM(P20,P29,P45))</f>
        <v/>
      </c>
      <c r="Q47" s="195"/>
    </row>
    <row r="48" spans="1:17" ht="6" customHeight="1" thickTop="1" x14ac:dyDescent="0.2"/>
    <row r="49" spans="1:17" x14ac:dyDescent="0.2">
      <c r="A49" s="180" t="s">
        <v>88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2"/>
    </row>
    <row r="50" spans="1:17" ht="8.25" customHeight="1" x14ac:dyDescent="0.2">
      <c r="A50" s="199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1"/>
    </row>
    <row r="51" spans="1:17" ht="10.5" customHeight="1" x14ac:dyDescent="0.2">
      <c r="A51" s="199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1"/>
    </row>
    <row r="52" spans="1:17" ht="6" customHeight="1" x14ac:dyDescent="0.2">
      <c r="A52" s="189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1"/>
    </row>
    <row r="53" spans="1:17" x14ac:dyDescent="0.2">
      <c r="A53" s="134"/>
      <c r="B53" s="109" t="s">
        <v>145</v>
      </c>
    </row>
  </sheetData>
  <sheetProtection password="CF1F" sheet="1" objects="1" scenarios="1"/>
  <mergeCells count="141">
    <mergeCell ref="P36:Q36"/>
    <mergeCell ref="P37:Q37"/>
    <mergeCell ref="P38:Q38"/>
    <mergeCell ref="P39:Q39"/>
    <mergeCell ref="L11:M11"/>
    <mergeCell ref="N11:O11"/>
    <mergeCell ref="P11:Q11"/>
    <mergeCell ref="P20:Q20"/>
    <mergeCell ref="N19:O19"/>
    <mergeCell ref="N20:O20"/>
    <mergeCell ref="P18:Q18"/>
    <mergeCell ref="P19:Q19"/>
    <mergeCell ref="P12:Q12"/>
    <mergeCell ref="P13:Q13"/>
    <mergeCell ref="L24:M24"/>
    <mergeCell ref="L25:M25"/>
    <mergeCell ref="P25:Q25"/>
    <mergeCell ref="A22:Q22"/>
    <mergeCell ref="A23:E23"/>
    <mergeCell ref="L23:M23"/>
    <mergeCell ref="N23:O23"/>
    <mergeCell ref="P23:Q23"/>
    <mergeCell ref="P14:Q14"/>
    <mergeCell ref="P15:Q15"/>
    <mergeCell ref="L38:M38"/>
    <mergeCell ref="L39:M39"/>
    <mergeCell ref="N36:O36"/>
    <mergeCell ref="N37:O37"/>
    <mergeCell ref="N38:O38"/>
    <mergeCell ref="N39:O39"/>
    <mergeCell ref="L17:M17"/>
    <mergeCell ref="L18:M18"/>
    <mergeCell ref="L19:M19"/>
    <mergeCell ref="N17:O17"/>
    <mergeCell ref="N18:O18"/>
    <mergeCell ref="L20:M20"/>
    <mergeCell ref="N27:O27"/>
    <mergeCell ref="N26:O26"/>
    <mergeCell ref="A31:Q31"/>
    <mergeCell ref="A32:E34"/>
    <mergeCell ref="F32:F33"/>
    <mergeCell ref="J33:J34"/>
    <mergeCell ref="L33:M33"/>
    <mergeCell ref="L34:M34"/>
    <mergeCell ref="A24:E24"/>
    <mergeCell ref="A25:E25"/>
    <mergeCell ref="A26:E26"/>
    <mergeCell ref="A27:E27"/>
    <mergeCell ref="A7:Q7"/>
    <mergeCell ref="A8:E10"/>
    <mergeCell ref="F8:F9"/>
    <mergeCell ref="H8:J8"/>
    <mergeCell ref="J9:J10"/>
    <mergeCell ref="L9:M9"/>
    <mergeCell ref="L10:M10"/>
    <mergeCell ref="N9:O9"/>
    <mergeCell ref="N10:O10"/>
    <mergeCell ref="P8:Q10"/>
    <mergeCell ref="L8:O8"/>
    <mergeCell ref="A11:E11"/>
    <mergeCell ref="N16:O16"/>
    <mergeCell ref="A20:F20"/>
    <mergeCell ref="A12:E12"/>
    <mergeCell ref="A13:E13"/>
    <mergeCell ref="A14:E14"/>
    <mergeCell ref="A15:E15"/>
    <mergeCell ref="L12:M12"/>
    <mergeCell ref="L13:M13"/>
    <mergeCell ref="L14:M14"/>
    <mergeCell ref="L15:M15"/>
    <mergeCell ref="P16:Q16"/>
    <mergeCell ref="P17:Q17"/>
    <mergeCell ref="N12:O12"/>
    <mergeCell ref="N13:O13"/>
    <mergeCell ref="N14:O14"/>
    <mergeCell ref="N15:O15"/>
    <mergeCell ref="A16:E16"/>
    <mergeCell ref="A17:E17"/>
    <mergeCell ref="A18:E18"/>
    <mergeCell ref="L16:M16"/>
    <mergeCell ref="P32:Q34"/>
    <mergeCell ref="P26:Q26"/>
    <mergeCell ref="P27:Q27"/>
    <mergeCell ref="L26:M26"/>
    <mergeCell ref="L27:M27"/>
    <mergeCell ref="N24:O24"/>
    <mergeCell ref="N25:O25"/>
    <mergeCell ref="L29:M29"/>
    <mergeCell ref="N29:O29"/>
    <mergeCell ref="P29:Q29"/>
    <mergeCell ref="L28:M28"/>
    <mergeCell ref="N28:O28"/>
    <mergeCell ref="P24:Q24"/>
    <mergeCell ref="A19:E19"/>
    <mergeCell ref="A28:E28"/>
    <mergeCell ref="P28:Q28"/>
    <mergeCell ref="A52:Q52"/>
    <mergeCell ref="L47:M47"/>
    <mergeCell ref="N47:O47"/>
    <mergeCell ref="P47:Q47"/>
    <mergeCell ref="A47:J47"/>
    <mergeCell ref="A50:Q50"/>
    <mergeCell ref="A51:Q51"/>
    <mergeCell ref="H32:J32"/>
    <mergeCell ref="L32:O32"/>
    <mergeCell ref="A43:E43"/>
    <mergeCell ref="A44:E44"/>
    <mergeCell ref="L35:M35"/>
    <mergeCell ref="L40:M40"/>
    <mergeCell ref="L41:M41"/>
    <mergeCell ref="L42:M42"/>
    <mergeCell ref="L43:M43"/>
    <mergeCell ref="L44:M44"/>
    <mergeCell ref="N33:O33"/>
    <mergeCell ref="N34:O34"/>
    <mergeCell ref="A41:E41"/>
    <mergeCell ref="A42:E42"/>
    <mergeCell ref="A29:F29"/>
    <mergeCell ref="A40:E40"/>
    <mergeCell ref="N41:O41"/>
    <mergeCell ref="A1:Q1"/>
    <mergeCell ref="A2:Q2"/>
    <mergeCell ref="A49:Q49"/>
    <mergeCell ref="P35:Q35"/>
    <mergeCell ref="P40:Q40"/>
    <mergeCell ref="P41:Q41"/>
    <mergeCell ref="P42:Q42"/>
    <mergeCell ref="N35:O35"/>
    <mergeCell ref="N40:O40"/>
    <mergeCell ref="P43:Q43"/>
    <mergeCell ref="P44:Q44"/>
    <mergeCell ref="P45:Q45"/>
    <mergeCell ref="A45:F45"/>
    <mergeCell ref="L45:M45"/>
    <mergeCell ref="N45:O45"/>
    <mergeCell ref="N43:O43"/>
    <mergeCell ref="N44:O44"/>
    <mergeCell ref="N42:O42"/>
    <mergeCell ref="L36:M36"/>
    <mergeCell ref="L37:M37"/>
    <mergeCell ref="A35:E35"/>
  </mergeCells>
  <phoneticPr fontId="0" type="noConversion"/>
  <dataValidations disablePrompts="1" count="14">
    <dataValidation allowBlank="1" showInputMessage="1" showErrorMessage="1" promptTitle="Hourly rate" prompt="for full time employees' salary calculation." sqref="F11:F19"/>
    <dataValidation allowBlank="1" showInputMessage="1" showErrorMessage="1" promptTitle="working hours" prompt="full time employees's time for FBCCD project" sqref="H11:H19"/>
    <dataValidation allowBlank="1" showInputMessage="1" showErrorMessage="1" promptTitle="other hours" prompt="employees time for others" sqref="I11:I19"/>
    <dataValidation allowBlank="1" showInputMessage="1" showErrorMessage="1" promptTitle="payroll tax" prompt="social security rate charged to employer" sqref="F24"/>
    <dataValidation allowBlank="1" showInputMessage="1" showErrorMessage="1" promptTitle="payroll amount" prompt="salary allocated for FBCCD project" sqref="H24"/>
    <dataValidation allowBlank="1" showInputMessage="1" showErrorMessage="1" promptTitle="otheramount" prompt="salary allocated to others" sqref="I24"/>
    <dataValidation allowBlank="1" showInputMessage="1" showErrorMessage="1" promptTitle="annual rate per employee" prompt="fee charged for other benefits" sqref="F25:F28"/>
    <dataValidation allowBlank="1" showInputMessage="1" showErrorMessage="1" promptTitle="employee benefit" prompt="list in detail" sqref="A27:E28"/>
    <dataValidation allowBlank="1" showInputMessage="1" showErrorMessage="1" promptTitle="prorate calculation" prompt="use #'s of employees for FBCCD project times their average time used" sqref="I25:I28 H26:H28"/>
    <dataValidation allowBlank="1" showInputMessage="1" showErrorMessage="1" promptTitle="prorate calculation" prompt="use #'s of employees for FBCCD project times their average time used_x000a_As: you may have 3 employees work for FBCCD project and their average portion of time spend for project is 50%, then this cell's input is 1.5 (3*50%)._x000a_" sqref="H25"/>
    <dataValidation allowBlank="1" showInputMessage="1" showErrorMessage="1" promptTitle="hourly rate" prompt="part-time employees' pay rate" sqref="F35:F44"/>
    <dataValidation allowBlank="1" showInputMessage="1" showErrorMessage="1" promptTitle="working hours" prompt="part-time employees for FBCCD project_x000a_" sqref="H35:H44"/>
    <dataValidation allowBlank="1" showInputMessage="1" showErrorMessage="1" promptTitle="other hours" prompt="part-time employees for others" sqref="I35:I44"/>
    <dataValidation allowBlank="1" showInputMessage="1" showErrorMessage="1" promptTitle="options" prompt="Add valuable information or notes for(FBCCD) Fort Bend County, Community Development." sqref="A49:Q52"/>
  </dataValidations>
  <printOptions horizontalCentered="1"/>
  <pageMargins left="0.75" right="0.75" top="0.5" bottom="0.5" header="0.25" footer="0.25"/>
  <pageSetup orientation="portrait" r:id="rId1"/>
  <headerFooter alignWithMargins="0">
    <oddHeader>&amp;L&amp;8FORT BEND COUNTY, TEXAS&amp;R&amp;8ESG COVID-19</oddHeader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Normal="120" zoomScalePageLayoutView="120" workbookViewId="0">
      <selection activeCell="M17" sqref="M17:N17"/>
    </sheetView>
  </sheetViews>
  <sheetFormatPr defaultColWidth="5.7109375" defaultRowHeight="12.75" x14ac:dyDescent="0.2"/>
  <cols>
    <col min="1" max="1" width="30.140625" style="1" customWidth="1"/>
    <col min="2" max="3" width="4" style="1" customWidth="1"/>
    <col min="4" max="4" width="0.85546875" style="1" customWidth="1"/>
    <col min="5" max="5" width="6.7109375" style="1" bestFit="1" customWidth="1"/>
    <col min="6" max="6" width="7.140625" style="1" bestFit="1" customWidth="1"/>
    <col min="7" max="7" width="6.5703125" style="1" bestFit="1" customWidth="1"/>
    <col min="8" max="8" width="0.85546875" style="1" customWidth="1"/>
    <col min="9" max="9" width="5.42578125" style="1" customWidth="1"/>
    <col min="10" max="10" width="2.42578125" style="1" customWidth="1"/>
    <col min="11" max="11" width="5.7109375" style="1" customWidth="1"/>
    <col min="12" max="12" width="3" style="1" customWidth="1"/>
    <col min="13" max="16384" width="5.7109375" style="1"/>
  </cols>
  <sheetData>
    <row r="1" spans="1:14" ht="15" x14ac:dyDescent="0.2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x14ac:dyDescent="0.2">
      <c r="A2" s="178" t="s">
        <v>66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4" ht="7.5" customHeight="1" x14ac:dyDescent="0.2"/>
    <row r="4" spans="1:14" x14ac:dyDescent="0.2">
      <c r="A4" s="1" t="s">
        <v>116</v>
      </c>
    </row>
    <row r="5" spans="1:14" x14ac:dyDescent="0.2">
      <c r="A5" s="95" t="s">
        <v>117</v>
      </c>
    </row>
    <row r="6" spans="1:14" ht="5.25" customHeight="1" x14ac:dyDescent="0.2"/>
    <row r="7" spans="1:14" x14ac:dyDescent="0.2">
      <c r="A7" s="255" t="s">
        <v>80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7"/>
    </row>
    <row r="8" spans="1:14" ht="20.100000000000001" customHeight="1" x14ac:dyDescent="0.2">
      <c r="A8" s="110" t="s">
        <v>95</v>
      </c>
      <c r="B8" s="227" t="s">
        <v>86</v>
      </c>
      <c r="C8" s="258" t="s">
        <v>123</v>
      </c>
      <c r="D8" s="78"/>
      <c r="E8" s="202" t="s">
        <v>53</v>
      </c>
      <c r="F8" s="203"/>
      <c r="G8" s="204"/>
      <c r="H8" s="78"/>
      <c r="I8" s="202" t="s">
        <v>89</v>
      </c>
      <c r="J8" s="203"/>
      <c r="K8" s="203"/>
      <c r="L8" s="204"/>
      <c r="M8" s="205" t="s">
        <v>35</v>
      </c>
      <c r="N8" s="220"/>
    </row>
    <row r="9" spans="1:14" ht="9.9499999999999993" customHeight="1" x14ac:dyDescent="0.2">
      <c r="A9" s="82"/>
      <c r="B9" s="228"/>
      <c r="C9" s="259"/>
      <c r="D9" s="74"/>
      <c r="E9" s="71" t="s">
        <v>131</v>
      </c>
      <c r="F9" s="73" t="s">
        <v>43</v>
      </c>
      <c r="G9" s="229" t="s">
        <v>36</v>
      </c>
      <c r="H9" s="74"/>
      <c r="I9" s="231" t="s">
        <v>131</v>
      </c>
      <c r="J9" s="232"/>
      <c r="K9" s="235" t="s">
        <v>43</v>
      </c>
      <c r="L9" s="236"/>
      <c r="M9" s="221"/>
      <c r="N9" s="223"/>
    </row>
    <row r="10" spans="1:14" ht="9.9499999999999993" customHeight="1" x14ac:dyDescent="0.2">
      <c r="A10" s="83"/>
      <c r="B10" s="77" t="s">
        <v>52</v>
      </c>
      <c r="C10" s="79" t="s">
        <v>125</v>
      </c>
      <c r="D10" s="74"/>
      <c r="E10" s="75" t="s">
        <v>40</v>
      </c>
      <c r="F10" s="76" t="s">
        <v>84</v>
      </c>
      <c r="G10" s="230"/>
      <c r="H10" s="74"/>
      <c r="I10" s="233" t="s">
        <v>40</v>
      </c>
      <c r="J10" s="234"/>
      <c r="K10" s="237" t="s">
        <v>84</v>
      </c>
      <c r="L10" s="238"/>
      <c r="M10" s="224"/>
      <c r="N10" s="226"/>
    </row>
    <row r="11" spans="1:14" s="16" customFormat="1" ht="14.1" customHeight="1" x14ac:dyDescent="0.2">
      <c r="A11" s="122"/>
      <c r="B11" s="125"/>
      <c r="C11" s="135"/>
      <c r="D11" s="126"/>
      <c r="E11" s="130"/>
      <c r="F11" s="131"/>
      <c r="G11" s="17" t="str">
        <f>IF(SUM(E11:F11)&lt;=0,"",SUM(E11:F11))</f>
        <v/>
      </c>
      <c r="H11" s="41"/>
      <c r="I11" s="184" t="str">
        <f>IF(E11&lt;=0,"",E11*B11)</f>
        <v/>
      </c>
      <c r="J11" s="185"/>
      <c r="K11" s="211" t="str">
        <f>IF(F11&lt;=0,"",F11*B11)</f>
        <v/>
      </c>
      <c r="L11" s="212"/>
      <c r="M11" s="211" t="str">
        <f>IF(SUM(I11:L11)&lt;=0,"",SUM(I11:L11))</f>
        <v/>
      </c>
      <c r="N11" s="212"/>
    </row>
    <row r="12" spans="1:14" s="16" customFormat="1" ht="14.1" customHeight="1" x14ac:dyDescent="0.2">
      <c r="A12" s="122"/>
      <c r="B12" s="125"/>
      <c r="C12" s="135"/>
      <c r="D12" s="126"/>
      <c r="E12" s="130"/>
      <c r="F12" s="131"/>
      <c r="G12" s="17" t="str">
        <f t="shared" ref="G12:G27" si="0">IF(SUM(E12:F12)&lt;=0,"",SUM(E12:F12))</f>
        <v/>
      </c>
      <c r="H12" s="41"/>
      <c r="I12" s="184" t="str">
        <f t="shared" ref="I12:I26" si="1">IF(E12&lt;=0,"",E12*B12)</f>
        <v/>
      </c>
      <c r="J12" s="185"/>
      <c r="K12" s="211" t="str">
        <f t="shared" ref="K12:K26" si="2">IF(F12&lt;=0,"",F12*B12)</f>
        <v/>
      </c>
      <c r="L12" s="212"/>
      <c r="M12" s="211" t="str">
        <f t="shared" ref="M12:M26" si="3">IF(SUM(I12:L12)&lt;=0,"",SUM(I12:L12))</f>
        <v/>
      </c>
      <c r="N12" s="212"/>
    </row>
    <row r="13" spans="1:14" s="16" customFormat="1" ht="14.1" customHeight="1" x14ac:dyDescent="0.2">
      <c r="A13" s="122"/>
      <c r="B13" s="125"/>
      <c r="C13" s="135"/>
      <c r="D13" s="126"/>
      <c r="E13" s="130"/>
      <c r="F13" s="131"/>
      <c r="G13" s="17" t="str">
        <f t="shared" si="0"/>
        <v/>
      </c>
      <c r="H13" s="41"/>
      <c r="I13" s="184" t="str">
        <f t="shared" si="1"/>
        <v/>
      </c>
      <c r="J13" s="185"/>
      <c r="K13" s="211" t="str">
        <f t="shared" si="2"/>
        <v/>
      </c>
      <c r="L13" s="212"/>
      <c r="M13" s="211" t="str">
        <f t="shared" si="3"/>
        <v/>
      </c>
      <c r="N13" s="212"/>
    </row>
    <row r="14" spans="1:14" s="16" customFormat="1" ht="14.1" customHeight="1" x14ac:dyDescent="0.2">
      <c r="A14" s="122"/>
      <c r="B14" s="125"/>
      <c r="C14" s="135"/>
      <c r="D14" s="126"/>
      <c r="E14" s="130"/>
      <c r="F14" s="131"/>
      <c r="G14" s="17" t="str">
        <f t="shared" si="0"/>
        <v/>
      </c>
      <c r="H14" s="41"/>
      <c r="I14" s="184" t="str">
        <f t="shared" si="1"/>
        <v/>
      </c>
      <c r="J14" s="185"/>
      <c r="K14" s="211" t="str">
        <f t="shared" si="2"/>
        <v/>
      </c>
      <c r="L14" s="212"/>
      <c r="M14" s="211" t="str">
        <f t="shared" si="3"/>
        <v/>
      </c>
      <c r="N14" s="212"/>
    </row>
    <row r="15" spans="1:14" s="16" customFormat="1" ht="14.1" customHeight="1" x14ac:dyDescent="0.2">
      <c r="A15" s="122"/>
      <c r="B15" s="125"/>
      <c r="C15" s="135"/>
      <c r="D15" s="126"/>
      <c r="E15" s="130"/>
      <c r="F15" s="131"/>
      <c r="G15" s="17" t="str">
        <f t="shared" si="0"/>
        <v/>
      </c>
      <c r="H15" s="41"/>
      <c r="I15" s="184" t="str">
        <f t="shared" si="1"/>
        <v/>
      </c>
      <c r="J15" s="185"/>
      <c r="K15" s="211" t="str">
        <f t="shared" si="2"/>
        <v/>
      </c>
      <c r="L15" s="212"/>
      <c r="M15" s="211" t="str">
        <f t="shared" si="3"/>
        <v/>
      </c>
      <c r="N15" s="212"/>
    </row>
    <row r="16" spans="1:14" s="16" customFormat="1" ht="14.1" customHeight="1" x14ac:dyDescent="0.2">
      <c r="A16" s="122"/>
      <c r="B16" s="125"/>
      <c r="C16" s="135"/>
      <c r="D16" s="126"/>
      <c r="E16" s="130"/>
      <c r="F16" s="131"/>
      <c r="G16" s="17" t="str">
        <f t="shared" si="0"/>
        <v/>
      </c>
      <c r="H16" s="41"/>
      <c r="I16" s="184" t="str">
        <f t="shared" si="1"/>
        <v/>
      </c>
      <c r="J16" s="185"/>
      <c r="K16" s="211" t="str">
        <f t="shared" si="2"/>
        <v/>
      </c>
      <c r="L16" s="212"/>
      <c r="M16" s="211" t="str">
        <f t="shared" si="3"/>
        <v/>
      </c>
      <c r="N16" s="212"/>
    </row>
    <row r="17" spans="1:14" s="16" customFormat="1" ht="14.1" customHeight="1" x14ac:dyDescent="0.2">
      <c r="A17" s="122"/>
      <c r="B17" s="125"/>
      <c r="C17" s="135"/>
      <c r="D17" s="126"/>
      <c r="E17" s="130"/>
      <c r="F17" s="131"/>
      <c r="G17" s="17" t="str">
        <f t="shared" si="0"/>
        <v/>
      </c>
      <c r="H17" s="41"/>
      <c r="I17" s="184" t="str">
        <f t="shared" si="1"/>
        <v/>
      </c>
      <c r="J17" s="185"/>
      <c r="K17" s="211" t="str">
        <f t="shared" si="2"/>
        <v/>
      </c>
      <c r="L17" s="212"/>
      <c r="M17" s="211" t="str">
        <f t="shared" si="3"/>
        <v/>
      </c>
      <c r="N17" s="212"/>
    </row>
    <row r="18" spans="1:14" s="16" customFormat="1" ht="14.1" customHeight="1" x14ac:dyDescent="0.2">
      <c r="A18" s="122"/>
      <c r="B18" s="125"/>
      <c r="C18" s="135"/>
      <c r="D18" s="126"/>
      <c r="E18" s="130"/>
      <c r="F18" s="131"/>
      <c r="G18" s="17" t="str">
        <f t="shared" si="0"/>
        <v/>
      </c>
      <c r="H18" s="41"/>
      <c r="I18" s="184" t="str">
        <f t="shared" si="1"/>
        <v/>
      </c>
      <c r="J18" s="185"/>
      <c r="K18" s="211" t="str">
        <f t="shared" si="2"/>
        <v/>
      </c>
      <c r="L18" s="212"/>
      <c r="M18" s="211" t="str">
        <f t="shared" si="3"/>
        <v/>
      </c>
      <c r="N18" s="212"/>
    </row>
    <row r="19" spans="1:14" s="16" customFormat="1" ht="14.1" customHeight="1" x14ac:dyDescent="0.2">
      <c r="A19" s="122"/>
      <c r="B19" s="125"/>
      <c r="C19" s="135"/>
      <c r="D19" s="126"/>
      <c r="E19" s="130"/>
      <c r="F19" s="131"/>
      <c r="G19" s="17" t="str">
        <f t="shared" si="0"/>
        <v/>
      </c>
      <c r="H19" s="41"/>
      <c r="I19" s="184" t="str">
        <f t="shared" si="1"/>
        <v/>
      </c>
      <c r="J19" s="185"/>
      <c r="K19" s="211" t="str">
        <f t="shared" si="2"/>
        <v/>
      </c>
      <c r="L19" s="212"/>
      <c r="M19" s="211" t="str">
        <f t="shared" si="3"/>
        <v/>
      </c>
      <c r="N19" s="212"/>
    </row>
    <row r="20" spans="1:14" s="16" customFormat="1" ht="14.1" customHeight="1" x14ac:dyDescent="0.2">
      <c r="A20" s="122"/>
      <c r="B20" s="125"/>
      <c r="C20" s="135"/>
      <c r="D20" s="126"/>
      <c r="E20" s="130"/>
      <c r="F20" s="131"/>
      <c r="G20" s="17" t="str">
        <f t="shared" si="0"/>
        <v/>
      </c>
      <c r="H20" s="41"/>
      <c r="I20" s="184" t="str">
        <f t="shared" si="1"/>
        <v/>
      </c>
      <c r="J20" s="185"/>
      <c r="K20" s="211" t="str">
        <f t="shared" si="2"/>
        <v/>
      </c>
      <c r="L20" s="212"/>
      <c r="M20" s="211" t="str">
        <f t="shared" si="3"/>
        <v/>
      </c>
      <c r="N20" s="212"/>
    </row>
    <row r="21" spans="1:14" s="16" customFormat="1" ht="14.1" customHeight="1" x14ac:dyDescent="0.2">
      <c r="A21" s="122"/>
      <c r="B21" s="125"/>
      <c r="C21" s="135"/>
      <c r="D21" s="126"/>
      <c r="E21" s="130"/>
      <c r="F21" s="131"/>
      <c r="G21" s="17" t="str">
        <f t="shared" si="0"/>
        <v/>
      </c>
      <c r="H21" s="41"/>
      <c r="I21" s="184" t="str">
        <f t="shared" si="1"/>
        <v/>
      </c>
      <c r="J21" s="185"/>
      <c r="K21" s="211" t="str">
        <f t="shared" si="2"/>
        <v/>
      </c>
      <c r="L21" s="212"/>
      <c r="M21" s="211" t="str">
        <f t="shared" si="3"/>
        <v/>
      </c>
      <c r="N21" s="212"/>
    </row>
    <row r="22" spans="1:14" s="16" customFormat="1" ht="14.1" customHeight="1" x14ac:dyDescent="0.2">
      <c r="A22" s="122"/>
      <c r="B22" s="125"/>
      <c r="C22" s="135"/>
      <c r="D22" s="126"/>
      <c r="E22" s="130"/>
      <c r="F22" s="131"/>
      <c r="G22" s="17" t="str">
        <f t="shared" si="0"/>
        <v/>
      </c>
      <c r="H22" s="41"/>
      <c r="I22" s="184" t="str">
        <f t="shared" si="1"/>
        <v/>
      </c>
      <c r="J22" s="185"/>
      <c r="K22" s="211" t="str">
        <f t="shared" si="2"/>
        <v/>
      </c>
      <c r="L22" s="212"/>
      <c r="M22" s="211" t="str">
        <f t="shared" si="3"/>
        <v/>
      </c>
      <c r="N22" s="212"/>
    </row>
    <row r="23" spans="1:14" s="16" customFormat="1" ht="14.1" customHeight="1" x14ac:dyDescent="0.2">
      <c r="A23" s="122"/>
      <c r="B23" s="125"/>
      <c r="C23" s="135"/>
      <c r="D23" s="126"/>
      <c r="E23" s="130"/>
      <c r="F23" s="131"/>
      <c r="G23" s="17" t="str">
        <f t="shared" si="0"/>
        <v/>
      </c>
      <c r="H23" s="41"/>
      <c r="I23" s="184" t="str">
        <f t="shared" si="1"/>
        <v/>
      </c>
      <c r="J23" s="185"/>
      <c r="K23" s="211" t="str">
        <f t="shared" si="2"/>
        <v/>
      </c>
      <c r="L23" s="212"/>
      <c r="M23" s="211" t="str">
        <f t="shared" si="3"/>
        <v/>
      </c>
      <c r="N23" s="212"/>
    </row>
    <row r="24" spans="1:14" s="16" customFormat="1" ht="14.1" customHeight="1" x14ac:dyDescent="0.2">
      <c r="A24" s="122"/>
      <c r="B24" s="125"/>
      <c r="C24" s="135"/>
      <c r="D24" s="126"/>
      <c r="E24" s="130"/>
      <c r="F24" s="131"/>
      <c r="G24" s="17" t="str">
        <f t="shared" si="0"/>
        <v/>
      </c>
      <c r="H24" s="41"/>
      <c r="I24" s="184" t="str">
        <f t="shared" si="1"/>
        <v/>
      </c>
      <c r="J24" s="185"/>
      <c r="K24" s="211" t="str">
        <f t="shared" si="2"/>
        <v/>
      </c>
      <c r="L24" s="212"/>
      <c r="M24" s="211" t="str">
        <f t="shared" si="3"/>
        <v/>
      </c>
      <c r="N24" s="212"/>
    </row>
    <row r="25" spans="1:14" s="16" customFormat="1" ht="14.1" customHeight="1" x14ac:dyDescent="0.2">
      <c r="A25" s="122"/>
      <c r="B25" s="125"/>
      <c r="C25" s="135"/>
      <c r="D25" s="126"/>
      <c r="E25" s="130"/>
      <c r="F25" s="131"/>
      <c r="G25" s="17" t="str">
        <f t="shared" si="0"/>
        <v/>
      </c>
      <c r="H25" s="41"/>
      <c r="I25" s="184" t="str">
        <f t="shared" si="1"/>
        <v/>
      </c>
      <c r="J25" s="185"/>
      <c r="K25" s="211" t="str">
        <f t="shared" si="2"/>
        <v/>
      </c>
      <c r="L25" s="212"/>
      <c r="M25" s="211" t="str">
        <f t="shared" si="3"/>
        <v/>
      </c>
      <c r="N25" s="212"/>
    </row>
    <row r="26" spans="1:14" s="16" customFormat="1" ht="14.1" customHeight="1" x14ac:dyDescent="0.2">
      <c r="A26" s="122"/>
      <c r="B26" s="125"/>
      <c r="C26" s="135"/>
      <c r="D26" s="126"/>
      <c r="E26" s="130"/>
      <c r="F26" s="131"/>
      <c r="G26" s="17" t="str">
        <f t="shared" si="0"/>
        <v/>
      </c>
      <c r="H26" s="41"/>
      <c r="I26" s="184" t="str">
        <f t="shared" si="1"/>
        <v/>
      </c>
      <c r="J26" s="185"/>
      <c r="K26" s="211" t="str">
        <f t="shared" si="2"/>
        <v/>
      </c>
      <c r="L26" s="212"/>
      <c r="M26" s="211" t="str">
        <f t="shared" si="3"/>
        <v/>
      </c>
      <c r="N26" s="212"/>
    </row>
    <row r="27" spans="1:14" s="16" customFormat="1" ht="14.1" customHeight="1" x14ac:dyDescent="0.2">
      <c r="A27" s="122"/>
      <c r="B27" s="125"/>
      <c r="C27" s="135"/>
      <c r="D27" s="126"/>
      <c r="E27" s="130"/>
      <c r="F27" s="131"/>
      <c r="G27" s="17" t="str">
        <f t="shared" si="0"/>
        <v/>
      </c>
      <c r="H27" s="41"/>
      <c r="I27" s="184" t="str">
        <f t="shared" ref="I27:I40" si="4">IF(E27&lt;=0,"",E27*B27)</f>
        <v/>
      </c>
      <c r="J27" s="185"/>
      <c r="K27" s="211" t="str">
        <f t="shared" ref="K27:K40" si="5">IF(F27&lt;=0,"",F27*B27)</f>
        <v/>
      </c>
      <c r="L27" s="212"/>
      <c r="M27" s="211" t="str">
        <f t="shared" ref="M27:M40" si="6">IF(SUM(I27:L27)&lt;=0,"",SUM(I27:L27))</f>
        <v/>
      </c>
      <c r="N27" s="212"/>
    </row>
    <row r="28" spans="1:14" s="16" customFormat="1" ht="14.1" customHeight="1" x14ac:dyDescent="0.2">
      <c r="A28" s="122"/>
      <c r="B28" s="125"/>
      <c r="C28" s="135"/>
      <c r="D28" s="126"/>
      <c r="E28" s="130"/>
      <c r="F28" s="131"/>
      <c r="G28" s="17" t="str">
        <f t="shared" ref="G28:G40" si="7">IF(SUM(E28:F28)&lt;=0,"",SUM(E28:F28))</f>
        <v/>
      </c>
      <c r="H28" s="41"/>
      <c r="I28" s="184" t="str">
        <f t="shared" si="4"/>
        <v/>
      </c>
      <c r="J28" s="185"/>
      <c r="K28" s="211" t="str">
        <f t="shared" si="5"/>
        <v/>
      </c>
      <c r="L28" s="212"/>
      <c r="M28" s="211" t="str">
        <f t="shared" si="6"/>
        <v/>
      </c>
      <c r="N28" s="212"/>
    </row>
    <row r="29" spans="1:14" s="16" customFormat="1" ht="14.1" customHeight="1" x14ac:dyDescent="0.2">
      <c r="A29" s="122"/>
      <c r="B29" s="125"/>
      <c r="C29" s="135"/>
      <c r="D29" s="126"/>
      <c r="E29" s="130"/>
      <c r="F29" s="131"/>
      <c r="G29" s="17" t="str">
        <f t="shared" si="7"/>
        <v/>
      </c>
      <c r="H29" s="41"/>
      <c r="I29" s="184" t="str">
        <f t="shared" si="4"/>
        <v/>
      </c>
      <c r="J29" s="185"/>
      <c r="K29" s="211" t="str">
        <f t="shared" si="5"/>
        <v/>
      </c>
      <c r="L29" s="212"/>
      <c r="M29" s="211" t="str">
        <f t="shared" si="6"/>
        <v/>
      </c>
      <c r="N29" s="212"/>
    </row>
    <row r="30" spans="1:14" s="16" customFormat="1" ht="14.1" customHeight="1" x14ac:dyDescent="0.2">
      <c r="A30" s="122"/>
      <c r="B30" s="125"/>
      <c r="C30" s="135"/>
      <c r="D30" s="126"/>
      <c r="E30" s="130"/>
      <c r="F30" s="131"/>
      <c r="G30" s="17" t="str">
        <f t="shared" si="7"/>
        <v/>
      </c>
      <c r="H30" s="41"/>
      <c r="I30" s="184" t="str">
        <f t="shared" si="4"/>
        <v/>
      </c>
      <c r="J30" s="185"/>
      <c r="K30" s="211" t="str">
        <f t="shared" si="5"/>
        <v/>
      </c>
      <c r="L30" s="212"/>
      <c r="M30" s="211" t="str">
        <f t="shared" si="6"/>
        <v/>
      </c>
      <c r="N30" s="212"/>
    </row>
    <row r="31" spans="1:14" s="16" customFormat="1" ht="14.1" customHeight="1" x14ac:dyDescent="0.2">
      <c r="A31" s="122"/>
      <c r="B31" s="125"/>
      <c r="C31" s="135"/>
      <c r="D31" s="126"/>
      <c r="E31" s="130"/>
      <c r="F31" s="131"/>
      <c r="G31" s="17" t="str">
        <f t="shared" si="7"/>
        <v/>
      </c>
      <c r="H31" s="41"/>
      <c r="I31" s="184" t="str">
        <f t="shared" si="4"/>
        <v/>
      </c>
      <c r="J31" s="185"/>
      <c r="K31" s="211" t="str">
        <f t="shared" si="5"/>
        <v/>
      </c>
      <c r="L31" s="212"/>
      <c r="M31" s="211" t="str">
        <f t="shared" si="6"/>
        <v/>
      </c>
      <c r="N31" s="212"/>
    </row>
    <row r="32" spans="1:14" s="16" customFormat="1" ht="14.1" customHeight="1" x14ac:dyDescent="0.2">
      <c r="A32" s="122"/>
      <c r="B32" s="125"/>
      <c r="C32" s="135"/>
      <c r="D32" s="126"/>
      <c r="E32" s="130"/>
      <c r="F32" s="131"/>
      <c r="G32" s="17" t="str">
        <f t="shared" si="7"/>
        <v/>
      </c>
      <c r="H32" s="41"/>
      <c r="I32" s="184" t="str">
        <f t="shared" si="4"/>
        <v/>
      </c>
      <c r="J32" s="185"/>
      <c r="K32" s="211" t="str">
        <f t="shared" si="5"/>
        <v/>
      </c>
      <c r="L32" s="212"/>
      <c r="M32" s="211" t="str">
        <f t="shared" si="6"/>
        <v/>
      </c>
      <c r="N32" s="212"/>
    </row>
    <row r="33" spans="1:14" s="16" customFormat="1" ht="14.1" customHeight="1" x14ac:dyDescent="0.2">
      <c r="A33" s="122"/>
      <c r="B33" s="125"/>
      <c r="C33" s="135"/>
      <c r="D33" s="126"/>
      <c r="E33" s="130"/>
      <c r="F33" s="131"/>
      <c r="G33" s="17" t="str">
        <f t="shared" si="7"/>
        <v/>
      </c>
      <c r="H33" s="41"/>
      <c r="I33" s="184" t="str">
        <f t="shared" si="4"/>
        <v/>
      </c>
      <c r="J33" s="185"/>
      <c r="K33" s="211" t="str">
        <f t="shared" si="5"/>
        <v/>
      </c>
      <c r="L33" s="212"/>
      <c r="M33" s="211" t="str">
        <f t="shared" si="6"/>
        <v/>
      </c>
      <c r="N33" s="212"/>
    </row>
    <row r="34" spans="1:14" s="16" customFormat="1" ht="14.1" customHeight="1" x14ac:dyDescent="0.2">
      <c r="A34" s="122"/>
      <c r="B34" s="125"/>
      <c r="C34" s="135"/>
      <c r="D34" s="126"/>
      <c r="E34" s="130"/>
      <c r="F34" s="131"/>
      <c r="G34" s="17" t="str">
        <f t="shared" si="7"/>
        <v/>
      </c>
      <c r="H34" s="41"/>
      <c r="I34" s="184" t="str">
        <f t="shared" si="4"/>
        <v/>
      </c>
      <c r="J34" s="185"/>
      <c r="K34" s="211" t="str">
        <f t="shared" si="5"/>
        <v/>
      </c>
      <c r="L34" s="212"/>
      <c r="M34" s="211" t="str">
        <f t="shared" si="6"/>
        <v/>
      </c>
      <c r="N34" s="212"/>
    </row>
    <row r="35" spans="1:14" s="16" customFormat="1" ht="14.1" customHeight="1" x14ac:dyDescent="0.2">
      <c r="A35" s="122"/>
      <c r="B35" s="125"/>
      <c r="C35" s="135"/>
      <c r="D35" s="126"/>
      <c r="E35" s="130"/>
      <c r="F35" s="131"/>
      <c r="G35" s="17" t="str">
        <f t="shared" si="7"/>
        <v/>
      </c>
      <c r="H35" s="41"/>
      <c r="I35" s="184" t="str">
        <f t="shared" si="4"/>
        <v/>
      </c>
      <c r="J35" s="185"/>
      <c r="K35" s="211" t="str">
        <f t="shared" si="5"/>
        <v/>
      </c>
      <c r="L35" s="212"/>
      <c r="M35" s="211" t="str">
        <f t="shared" si="6"/>
        <v/>
      </c>
      <c r="N35" s="212"/>
    </row>
    <row r="36" spans="1:14" s="16" customFormat="1" ht="14.1" customHeight="1" x14ac:dyDescent="0.2">
      <c r="A36" s="122"/>
      <c r="B36" s="125"/>
      <c r="C36" s="135"/>
      <c r="D36" s="126"/>
      <c r="E36" s="130"/>
      <c r="F36" s="131"/>
      <c r="G36" s="17" t="str">
        <f t="shared" si="7"/>
        <v/>
      </c>
      <c r="H36" s="41"/>
      <c r="I36" s="184" t="str">
        <f t="shared" si="4"/>
        <v/>
      </c>
      <c r="J36" s="185"/>
      <c r="K36" s="211" t="str">
        <f t="shared" si="5"/>
        <v/>
      </c>
      <c r="L36" s="212"/>
      <c r="M36" s="211" t="str">
        <f t="shared" si="6"/>
        <v/>
      </c>
      <c r="N36" s="212"/>
    </row>
    <row r="37" spans="1:14" s="16" customFormat="1" ht="14.1" customHeight="1" x14ac:dyDescent="0.2">
      <c r="A37" s="122"/>
      <c r="B37" s="125"/>
      <c r="C37" s="135"/>
      <c r="D37" s="126"/>
      <c r="E37" s="130"/>
      <c r="F37" s="131"/>
      <c r="G37" s="17" t="str">
        <f t="shared" si="7"/>
        <v/>
      </c>
      <c r="H37" s="41"/>
      <c r="I37" s="184" t="str">
        <f t="shared" si="4"/>
        <v/>
      </c>
      <c r="J37" s="185"/>
      <c r="K37" s="211" t="str">
        <f t="shared" si="5"/>
        <v/>
      </c>
      <c r="L37" s="212"/>
      <c r="M37" s="211" t="str">
        <f t="shared" si="6"/>
        <v/>
      </c>
      <c r="N37" s="212"/>
    </row>
    <row r="38" spans="1:14" s="16" customFormat="1" ht="14.1" customHeight="1" x14ac:dyDescent="0.2">
      <c r="A38" s="122"/>
      <c r="B38" s="125"/>
      <c r="C38" s="135"/>
      <c r="D38" s="126"/>
      <c r="E38" s="130"/>
      <c r="F38" s="131"/>
      <c r="G38" s="17" t="str">
        <f t="shared" si="7"/>
        <v/>
      </c>
      <c r="H38" s="41"/>
      <c r="I38" s="184" t="str">
        <f t="shared" si="4"/>
        <v/>
      </c>
      <c r="J38" s="185"/>
      <c r="K38" s="211" t="str">
        <f t="shared" si="5"/>
        <v/>
      </c>
      <c r="L38" s="212"/>
      <c r="M38" s="211" t="str">
        <f t="shared" si="6"/>
        <v/>
      </c>
      <c r="N38" s="212"/>
    </row>
    <row r="39" spans="1:14" s="16" customFormat="1" ht="14.1" customHeight="1" x14ac:dyDescent="0.2">
      <c r="A39" s="122"/>
      <c r="B39" s="125"/>
      <c r="C39" s="135"/>
      <c r="D39" s="126"/>
      <c r="E39" s="130"/>
      <c r="F39" s="131"/>
      <c r="G39" s="17" t="str">
        <f t="shared" si="7"/>
        <v/>
      </c>
      <c r="H39" s="41"/>
      <c r="I39" s="184" t="str">
        <f t="shared" si="4"/>
        <v/>
      </c>
      <c r="J39" s="185"/>
      <c r="K39" s="211" t="str">
        <f t="shared" si="5"/>
        <v/>
      </c>
      <c r="L39" s="212"/>
      <c r="M39" s="211" t="str">
        <f t="shared" si="6"/>
        <v/>
      </c>
      <c r="N39" s="212"/>
    </row>
    <row r="40" spans="1:14" s="16" customFormat="1" ht="14.1" customHeight="1" x14ac:dyDescent="0.2">
      <c r="A40" s="122"/>
      <c r="B40" s="125"/>
      <c r="C40" s="135"/>
      <c r="D40" s="126"/>
      <c r="E40" s="130"/>
      <c r="F40" s="131"/>
      <c r="G40" s="17" t="str">
        <f t="shared" si="7"/>
        <v/>
      </c>
      <c r="H40" s="41"/>
      <c r="I40" s="184" t="str">
        <f t="shared" si="4"/>
        <v/>
      </c>
      <c r="J40" s="185"/>
      <c r="K40" s="211" t="str">
        <f t="shared" si="5"/>
        <v/>
      </c>
      <c r="L40" s="212"/>
      <c r="M40" s="211" t="str">
        <f t="shared" si="6"/>
        <v/>
      </c>
      <c r="N40" s="212"/>
    </row>
    <row r="41" spans="1:14" s="16" customFormat="1" ht="15" customHeight="1" x14ac:dyDescent="0.2">
      <c r="A41" s="250" t="s">
        <v>62</v>
      </c>
      <c r="B41" s="251"/>
      <c r="C41" s="108"/>
      <c r="D41" s="42"/>
      <c r="E41" s="53" t="str">
        <f>IF(SUM(E11:E40)&lt;=0,"",SUM(E11:E40))</f>
        <v/>
      </c>
      <c r="F41" s="58" t="str">
        <f>IF(SUM(F11:F40)&lt;=0,"",SUM(F11:F40))</f>
        <v/>
      </c>
      <c r="G41" s="58" t="str">
        <f>IF(SUM(G11:G40)&lt;=0,"",SUM(G11:G40))</f>
        <v/>
      </c>
      <c r="H41" s="43"/>
      <c r="I41" s="242" t="str">
        <f>IF(SUM(I11:J40)&lt;=0,"",SUM(I11:J40))</f>
        <v/>
      </c>
      <c r="J41" s="243"/>
      <c r="K41" s="247" t="str">
        <f>IF(SUM(K11:L40)&lt;=0,"",SUM(K11:L40))</f>
        <v/>
      </c>
      <c r="L41" s="248"/>
      <c r="M41" s="247" t="str">
        <f>IF(SUM(M11:N40)&lt;=0,"",SUM(M11:N40))</f>
        <v/>
      </c>
      <c r="N41" s="248"/>
    </row>
    <row r="42" spans="1:14" ht="5.0999999999999996" customHeight="1" x14ac:dyDescent="0.2"/>
    <row r="43" spans="1:14" ht="12" customHeight="1" x14ac:dyDescent="0.2">
      <c r="A43" s="252" t="s">
        <v>88</v>
      </c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4"/>
    </row>
    <row r="44" spans="1:14" ht="12" customHeight="1" x14ac:dyDescent="0.2">
      <c r="A44" s="199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1"/>
    </row>
    <row r="45" spans="1:14" ht="12" customHeight="1" x14ac:dyDescent="0.2">
      <c r="A45" s="199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1"/>
    </row>
    <row r="46" spans="1:14" ht="12" customHeight="1" x14ac:dyDescent="0.2">
      <c r="A46" s="199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1"/>
    </row>
    <row r="47" spans="1:14" ht="12" customHeight="1" x14ac:dyDescent="0.2">
      <c r="A47" s="199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1"/>
    </row>
    <row r="48" spans="1:14" ht="12" customHeight="1" x14ac:dyDescent="0.2">
      <c r="A48" s="199"/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1"/>
    </row>
    <row r="49" spans="1:14" ht="12" customHeight="1" x14ac:dyDescent="0.2">
      <c r="A49" s="199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1"/>
    </row>
    <row r="50" spans="1:14" ht="12" customHeight="1" x14ac:dyDescent="0.2">
      <c r="A50" s="199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1"/>
    </row>
    <row r="51" spans="1:14" ht="12" customHeight="1" x14ac:dyDescent="0.2">
      <c r="A51" s="199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1"/>
    </row>
    <row r="52" spans="1:14" ht="12" customHeight="1" x14ac:dyDescent="0.2">
      <c r="A52" s="199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1"/>
    </row>
    <row r="53" spans="1:14" ht="12" customHeight="1" x14ac:dyDescent="0.2">
      <c r="A53" s="189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1"/>
    </row>
    <row r="54" spans="1:14" x14ac:dyDescent="0.2">
      <c r="A54" s="109" t="s">
        <v>143</v>
      </c>
    </row>
    <row r="55" spans="1:14" x14ac:dyDescent="0.2">
      <c r="A55" s="89" t="s">
        <v>124</v>
      </c>
    </row>
  </sheetData>
  <sheetProtection password="CF1F" sheet="1" objects="1" scenarios="1"/>
  <mergeCells count="118">
    <mergeCell ref="M26:N26"/>
    <mergeCell ref="I24:J24"/>
    <mergeCell ref="K24:L24"/>
    <mergeCell ref="I22:J22"/>
    <mergeCell ref="K22:L22"/>
    <mergeCell ref="M22:N22"/>
    <mergeCell ref="K25:L25"/>
    <mergeCell ref="M25:N25"/>
    <mergeCell ref="M36:N36"/>
    <mergeCell ref="K35:L35"/>
    <mergeCell ref="I36:J36"/>
    <mergeCell ref="I25:J25"/>
    <mergeCell ref="I34:J34"/>
    <mergeCell ref="K34:L34"/>
    <mergeCell ref="M34:N34"/>
    <mergeCell ref="M29:N29"/>
    <mergeCell ref="K31:L31"/>
    <mergeCell ref="I29:J29"/>
    <mergeCell ref="K29:L29"/>
    <mergeCell ref="I27:J27"/>
    <mergeCell ref="K27:L27"/>
    <mergeCell ref="M31:N31"/>
    <mergeCell ref="M27:N27"/>
    <mergeCell ref="M13:N13"/>
    <mergeCell ref="I14:J14"/>
    <mergeCell ref="K14:L14"/>
    <mergeCell ref="M14:N14"/>
    <mergeCell ref="K15:L15"/>
    <mergeCell ref="M15:N15"/>
    <mergeCell ref="I16:J16"/>
    <mergeCell ref="K16:L16"/>
    <mergeCell ref="M16:N16"/>
    <mergeCell ref="M17:N17"/>
    <mergeCell ref="I18:J18"/>
    <mergeCell ref="K18:L18"/>
    <mergeCell ref="M18:N18"/>
    <mergeCell ref="I17:J17"/>
    <mergeCell ref="K17:L17"/>
    <mergeCell ref="M24:N24"/>
    <mergeCell ref="I19:J19"/>
    <mergeCell ref="K19:L19"/>
    <mergeCell ref="M19:N19"/>
    <mergeCell ref="K20:L20"/>
    <mergeCell ref="A53:N53"/>
    <mergeCell ref="A44:N44"/>
    <mergeCell ref="A49:N49"/>
    <mergeCell ref="A50:N50"/>
    <mergeCell ref="A51:N51"/>
    <mergeCell ref="A45:N45"/>
    <mergeCell ref="A46:N46"/>
    <mergeCell ref="I28:J28"/>
    <mergeCell ref="I38:J38"/>
    <mergeCell ref="I37:J37"/>
    <mergeCell ref="K36:L36"/>
    <mergeCell ref="I32:J32"/>
    <mergeCell ref="K32:L32"/>
    <mergeCell ref="M32:N32"/>
    <mergeCell ref="M35:N35"/>
    <mergeCell ref="I33:J33"/>
    <mergeCell ref="K33:L33"/>
    <mergeCell ref="M33:N33"/>
    <mergeCell ref="K38:L38"/>
    <mergeCell ref="M38:N38"/>
    <mergeCell ref="I35:J35"/>
    <mergeCell ref="K37:L37"/>
    <mergeCell ref="M37:N37"/>
    <mergeCell ref="I31:J31"/>
    <mergeCell ref="A1:N1"/>
    <mergeCell ref="A2:N2"/>
    <mergeCell ref="A7:N7"/>
    <mergeCell ref="B8:B9"/>
    <mergeCell ref="E8:G8"/>
    <mergeCell ref="M8:N10"/>
    <mergeCell ref="C8:C9"/>
    <mergeCell ref="I10:J10"/>
    <mergeCell ref="I9:J9"/>
    <mergeCell ref="K9:L9"/>
    <mergeCell ref="I8:L8"/>
    <mergeCell ref="K10:L10"/>
    <mergeCell ref="G9:G10"/>
    <mergeCell ref="M40:N40"/>
    <mergeCell ref="M39:N39"/>
    <mergeCell ref="I40:J40"/>
    <mergeCell ref="K40:L40"/>
    <mergeCell ref="I39:J39"/>
    <mergeCell ref="A52:N52"/>
    <mergeCell ref="A48:N48"/>
    <mergeCell ref="A47:N47"/>
    <mergeCell ref="A41:B41"/>
    <mergeCell ref="I41:J41"/>
    <mergeCell ref="K41:L41"/>
    <mergeCell ref="M41:N41"/>
    <mergeCell ref="A43:N43"/>
    <mergeCell ref="K39:L39"/>
    <mergeCell ref="I11:J11"/>
    <mergeCell ref="K11:L11"/>
    <mergeCell ref="I30:J30"/>
    <mergeCell ref="K30:L30"/>
    <mergeCell ref="M30:N30"/>
    <mergeCell ref="K28:L28"/>
    <mergeCell ref="M28:N28"/>
    <mergeCell ref="M11:N11"/>
    <mergeCell ref="I12:J12"/>
    <mergeCell ref="K12:L12"/>
    <mergeCell ref="I15:J15"/>
    <mergeCell ref="M12:N12"/>
    <mergeCell ref="I13:J13"/>
    <mergeCell ref="K13:L13"/>
    <mergeCell ref="M20:N20"/>
    <mergeCell ref="I21:J21"/>
    <mergeCell ref="K21:L21"/>
    <mergeCell ref="M21:N21"/>
    <mergeCell ref="I20:J20"/>
    <mergeCell ref="I23:J23"/>
    <mergeCell ref="K23:L23"/>
    <mergeCell ref="M23:N23"/>
    <mergeCell ref="I26:J26"/>
    <mergeCell ref="K26:L26"/>
  </mergeCells>
  <phoneticPr fontId="0" type="noConversion"/>
  <dataValidations disablePrompts="1" count="1">
    <dataValidation allowBlank="1" showInputMessage="1" showErrorMessage="1" promptTitle="options" prompt="add valuable information or notes to FBCCD" sqref="A43:N53"/>
  </dataValidations>
  <printOptions horizontalCentered="1"/>
  <pageMargins left="0.75" right="0.75" top="0.5" bottom="0.5" header="0.25" footer="0.25"/>
  <pageSetup orientation="portrait" r:id="rId1"/>
  <headerFooter alignWithMargins="0">
    <oddHeader>&amp;L&amp;8FORT BEND COUNTY, TEXAS
&amp;R&amp;8ESG COVID-19</oddHeader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37"/>
  <sheetViews>
    <sheetView zoomScaleNormal="150" zoomScalePageLayoutView="150" workbookViewId="0">
      <selection activeCell="G11" sqref="G11"/>
    </sheetView>
  </sheetViews>
  <sheetFormatPr defaultColWidth="5.7109375" defaultRowHeight="12.75" x14ac:dyDescent="0.2"/>
  <cols>
    <col min="1" max="4" width="5.7109375" style="1" customWidth="1"/>
    <col min="5" max="5" width="3.5703125" style="1" customWidth="1"/>
    <col min="6" max="6" width="6.28515625" style="1" bestFit="1" customWidth="1"/>
    <col min="7" max="7" width="5.7109375" style="1" bestFit="1" customWidth="1"/>
    <col min="8" max="8" width="0.85546875" style="1" customWidth="1"/>
    <col min="9" max="9" width="6.7109375" style="1" bestFit="1" customWidth="1"/>
    <col min="10" max="10" width="7.140625" style="1" bestFit="1" customWidth="1"/>
    <col min="11" max="11" width="6.5703125" style="1" bestFit="1" customWidth="1"/>
    <col min="12" max="12" width="0.85546875" style="1" customWidth="1"/>
    <col min="13" max="13" width="5.7109375" style="1" customWidth="1"/>
    <col min="14" max="14" width="3" style="1" customWidth="1"/>
    <col min="15" max="15" width="5.7109375" style="1" customWidth="1"/>
    <col min="16" max="16" width="3.7109375" style="1" customWidth="1"/>
    <col min="17" max="16384" width="5.7109375" style="1"/>
  </cols>
  <sheetData>
    <row r="1" spans="1:18" ht="15" x14ac:dyDescent="0.2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</row>
    <row r="2" spans="1:18" x14ac:dyDescent="0.2">
      <c r="A2" s="178" t="s">
        <v>67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1:18" ht="5.25" customHeight="1" x14ac:dyDescent="0.2"/>
    <row r="4" spans="1:18" x14ac:dyDescent="0.2">
      <c r="A4" s="1" t="s">
        <v>98</v>
      </c>
    </row>
    <row r="5" spans="1:18" x14ac:dyDescent="0.2">
      <c r="A5" s="51" t="s">
        <v>117</v>
      </c>
    </row>
    <row r="6" spans="1:18" ht="6" customHeight="1" x14ac:dyDescent="0.2"/>
    <row r="7" spans="1:18" x14ac:dyDescent="0.2">
      <c r="A7" s="255" t="s">
        <v>96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7"/>
    </row>
    <row r="8" spans="1:18" x14ac:dyDescent="0.2">
      <c r="A8" s="260" t="s">
        <v>54</v>
      </c>
      <c r="B8" s="261"/>
      <c r="C8" s="261"/>
      <c r="D8" s="261"/>
      <c r="E8" s="262"/>
      <c r="F8" s="227" t="s">
        <v>55</v>
      </c>
      <c r="G8" s="227" t="s">
        <v>121</v>
      </c>
      <c r="H8" s="78"/>
      <c r="I8" s="202" t="s">
        <v>87</v>
      </c>
      <c r="J8" s="203"/>
      <c r="K8" s="204"/>
      <c r="L8" s="78"/>
      <c r="M8" s="202" t="s">
        <v>89</v>
      </c>
      <c r="N8" s="203"/>
      <c r="O8" s="203"/>
      <c r="P8" s="204"/>
      <c r="Q8" s="205" t="s">
        <v>35</v>
      </c>
      <c r="R8" s="220"/>
    </row>
    <row r="9" spans="1:18" x14ac:dyDescent="0.2">
      <c r="A9" s="263"/>
      <c r="B9" s="264"/>
      <c r="C9" s="264"/>
      <c r="D9" s="264"/>
      <c r="E9" s="265"/>
      <c r="F9" s="228"/>
      <c r="G9" s="228"/>
      <c r="H9" s="74"/>
      <c r="I9" s="71" t="s">
        <v>131</v>
      </c>
      <c r="J9" s="73" t="s">
        <v>43</v>
      </c>
      <c r="K9" s="72" t="s">
        <v>36</v>
      </c>
      <c r="L9" s="74"/>
      <c r="M9" s="231" t="s">
        <v>131</v>
      </c>
      <c r="N9" s="232"/>
      <c r="O9" s="235" t="s">
        <v>43</v>
      </c>
      <c r="P9" s="236"/>
      <c r="Q9" s="221"/>
      <c r="R9" s="223"/>
    </row>
    <row r="10" spans="1:18" x14ac:dyDescent="0.2">
      <c r="A10" s="266"/>
      <c r="B10" s="267"/>
      <c r="C10" s="267"/>
      <c r="D10" s="267"/>
      <c r="E10" s="268"/>
      <c r="F10" s="80" t="s">
        <v>56</v>
      </c>
      <c r="G10" s="79" t="s">
        <v>47</v>
      </c>
      <c r="H10" s="74"/>
      <c r="I10" s="75" t="s">
        <v>40</v>
      </c>
      <c r="J10" s="76" t="s">
        <v>84</v>
      </c>
      <c r="K10" s="81" t="s">
        <v>120</v>
      </c>
      <c r="L10" s="74"/>
      <c r="M10" s="233" t="s">
        <v>40</v>
      </c>
      <c r="N10" s="234"/>
      <c r="O10" s="237" t="s">
        <v>84</v>
      </c>
      <c r="P10" s="238"/>
      <c r="Q10" s="224"/>
      <c r="R10" s="226"/>
    </row>
    <row r="11" spans="1:18" s="16" customFormat="1" ht="18" customHeight="1" x14ac:dyDescent="0.2">
      <c r="A11" s="171"/>
      <c r="B11" s="172"/>
      <c r="C11" s="172"/>
      <c r="D11" s="172"/>
      <c r="E11" s="173"/>
      <c r="F11" s="125"/>
      <c r="G11" s="136"/>
      <c r="H11" s="126"/>
      <c r="I11" s="137"/>
      <c r="J11" s="136"/>
      <c r="K11" s="54" t="str">
        <f>IF(SUM(I11:J11)&lt;=0,"",SUM(I11:J11))</f>
        <v/>
      </c>
      <c r="L11" s="41"/>
      <c r="M11" s="184" t="str">
        <f>IF(I11&lt;=0,"",I11*F11*G11)</f>
        <v/>
      </c>
      <c r="N11" s="185"/>
      <c r="O11" s="211" t="str">
        <f>IF(J11&lt;=0,"",J11*F11*G11)</f>
        <v/>
      </c>
      <c r="P11" s="212"/>
      <c r="Q11" s="211" t="str">
        <f>IF(SUM(M11:P11)&lt;=0,"",SUM(M11:P11))</f>
        <v/>
      </c>
      <c r="R11" s="212"/>
    </row>
    <row r="12" spans="1:18" s="16" customFormat="1" ht="18" customHeight="1" x14ac:dyDescent="0.2">
      <c r="A12" s="171"/>
      <c r="B12" s="172"/>
      <c r="C12" s="172"/>
      <c r="D12" s="172"/>
      <c r="E12" s="173"/>
      <c r="F12" s="125"/>
      <c r="G12" s="136"/>
      <c r="H12" s="126"/>
      <c r="I12" s="137"/>
      <c r="J12" s="136"/>
      <c r="K12" s="54" t="str">
        <f t="shared" ref="K12:K20" si="0">IF(SUM(I12:J12)&lt;=0,"",SUM(I12:J12))</f>
        <v/>
      </c>
      <c r="L12" s="41"/>
      <c r="M12" s="184" t="str">
        <f t="shared" ref="M12:M20" si="1">IF(I12&lt;=0,"",I12*F12*G12)</f>
        <v/>
      </c>
      <c r="N12" s="185"/>
      <c r="O12" s="211" t="str">
        <f>IF(J12&lt;=0,"",J12*F12*G12)</f>
        <v/>
      </c>
      <c r="P12" s="212"/>
      <c r="Q12" s="211" t="str">
        <f t="shared" ref="Q12:Q20" si="2">IF(SUM(M12:P12)&lt;=0,"",SUM(M12:P12))</f>
        <v/>
      </c>
      <c r="R12" s="212"/>
    </row>
    <row r="13" spans="1:18" s="16" customFormat="1" ht="18" customHeight="1" x14ac:dyDescent="0.2">
      <c r="A13" s="171"/>
      <c r="B13" s="269"/>
      <c r="C13" s="269"/>
      <c r="D13" s="269"/>
      <c r="E13" s="270"/>
      <c r="F13" s="125"/>
      <c r="G13" s="136"/>
      <c r="H13" s="126"/>
      <c r="I13" s="137"/>
      <c r="J13" s="136"/>
      <c r="K13" s="54" t="str">
        <f t="shared" si="0"/>
        <v/>
      </c>
      <c r="L13" s="41"/>
      <c r="M13" s="184" t="str">
        <f t="shared" si="1"/>
        <v/>
      </c>
      <c r="N13" s="185"/>
      <c r="O13" s="211" t="str">
        <f t="shared" ref="O13:O20" si="3">IF(J13&lt;=0,"",J13*F13*G13)</f>
        <v/>
      </c>
      <c r="P13" s="212"/>
      <c r="Q13" s="211" t="str">
        <f t="shared" si="2"/>
        <v/>
      </c>
      <c r="R13" s="212"/>
    </row>
    <row r="14" spans="1:18" s="16" customFormat="1" ht="18" customHeight="1" x14ac:dyDescent="0.2">
      <c r="A14" s="171"/>
      <c r="B14" s="269"/>
      <c r="C14" s="269"/>
      <c r="D14" s="269"/>
      <c r="E14" s="270"/>
      <c r="F14" s="125"/>
      <c r="G14" s="136"/>
      <c r="H14" s="126"/>
      <c r="I14" s="137"/>
      <c r="J14" s="136"/>
      <c r="K14" s="54" t="str">
        <f t="shared" si="0"/>
        <v/>
      </c>
      <c r="L14" s="41"/>
      <c r="M14" s="184" t="str">
        <f t="shared" si="1"/>
        <v/>
      </c>
      <c r="N14" s="185"/>
      <c r="O14" s="211" t="str">
        <f t="shared" si="3"/>
        <v/>
      </c>
      <c r="P14" s="212"/>
      <c r="Q14" s="211" t="str">
        <f t="shared" si="2"/>
        <v/>
      </c>
      <c r="R14" s="212"/>
    </row>
    <row r="15" spans="1:18" s="16" customFormat="1" ht="18" customHeight="1" x14ac:dyDescent="0.2">
      <c r="A15" s="171"/>
      <c r="B15" s="172"/>
      <c r="C15" s="172"/>
      <c r="D15" s="172"/>
      <c r="E15" s="173"/>
      <c r="F15" s="125"/>
      <c r="G15" s="136"/>
      <c r="H15" s="126"/>
      <c r="I15" s="137"/>
      <c r="J15" s="136"/>
      <c r="K15" s="54" t="str">
        <f t="shared" si="0"/>
        <v/>
      </c>
      <c r="L15" s="41"/>
      <c r="M15" s="184" t="str">
        <f t="shared" si="1"/>
        <v/>
      </c>
      <c r="N15" s="185"/>
      <c r="O15" s="211" t="str">
        <f t="shared" si="3"/>
        <v/>
      </c>
      <c r="P15" s="212"/>
      <c r="Q15" s="211" t="str">
        <f t="shared" si="2"/>
        <v/>
      </c>
      <c r="R15" s="212"/>
    </row>
    <row r="16" spans="1:18" s="16" customFormat="1" ht="18" customHeight="1" x14ac:dyDescent="0.2">
      <c r="A16" s="171"/>
      <c r="B16" s="172"/>
      <c r="C16" s="172"/>
      <c r="D16" s="172"/>
      <c r="E16" s="173"/>
      <c r="F16" s="125"/>
      <c r="G16" s="136"/>
      <c r="H16" s="126"/>
      <c r="I16" s="137"/>
      <c r="J16" s="136"/>
      <c r="K16" s="54" t="str">
        <f t="shared" si="0"/>
        <v/>
      </c>
      <c r="L16" s="41"/>
      <c r="M16" s="184" t="str">
        <f t="shared" si="1"/>
        <v/>
      </c>
      <c r="N16" s="185"/>
      <c r="O16" s="211" t="str">
        <f t="shared" si="3"/>
        <v/>
      </c>
      <c r="P16" s="212"/>
      <c r="Q16" s="211" t="str">
        <f t="shared" si="2"/>
        <v/>
      </c>
      <c r="R16" s="212"/>
    </row>
    <row r="17" spans="1:18" s="16" customFormat="1" ht="18" customHeight="1" x14ac:dyDescent="0.2">
      <c r="A17" s="171"/>
      <c r="B17" s="172"/>
      <c r="C17" s="172"/>
      <c r="D17" s="172"/>
      <c r="E17" s="173"/>
      <c r="F17" s="125"/>
      <c r="G17" s="136"/>
      <c r="H17" s="126"/>
      <c r="I17" s="137"/>
      <c r="J17" s="136"/>
      <c r="K17" s="54" t="str">
        <f t="shared" si="0"/>
        <v/>
      </c>
      <c r="L17" s="41"/>
      <c r="M17" s="184" t="str">
        <f t="shared" si="1"/>
        <v/>
      </c>
      <c r="N17" s="185"/>
      <c r="O17" s="211" t="str">
        <f t="shared" si="3"/>
        <v/>
      </c>
      <c r="P17" s="212"/>
      <c r="Q17" s="211" t="str">
        <f t="shared" si="2"/>
        <v/>
      </c>
      <c r="R17" s="212"/>
    </row>
    <row r="18" spans="1:18" s="16" customFormat="1" ht="18" customHeight="1" x14ac:dyDescent="0.2">
      <c r="A18" s="171"/>
      <c r="B18" s="172"/>
      <c r="C18" s="172"/>
      <c r="D18" s="172"/>
      <c r="E18" s="173"/>
      <c r="F18" s="125"/>
      <c r="G18" s="136"/>
      <c r="H18" s="126"/>
      <c r="I18" s="137"/>
      <c r="J18" s="136"/>
      <c r="K18" s="54" t="str">
        <f t="shared" si="0"/>
        <v/>
      </c>
      <c r="L18" s="41"/>
      <c r="M18" s="184" t="str">
        <f t="shared" si="1"/>
        <v/>
      </c>
      <c r="N18" s="185"/>
      <c r="O18" s="211" t="str">
        <f t="shared" si="3"/>
        <v/>
      </c>
      <c r="P18" s="212"/>
      <c r="Q18" s="211" t="str">
        <f t="shared" si="2"/>
        <v/>
      </c>
      <c r="R18" s="212"/>
    </row>
    <row r="19" spans="1:18" s="16" customFormat="1" ht="18" customHeight="1" x14ac:dyDescent="0.2">
      <c r="A19" s="171"/>
      <c r="B19" s="172"/>
      <c r="C19" s="172"/>
      <c r="D19" s="172"/>
      <c r="E19" s="173"/>
      <c r="F19" s="125"/>
      <c r="G19" s="136"/>
      <c r="H19" s="126"/>
      <c r="I19" s="137"/>
      <c r="J19" s="136"/>
      <c r="K19" s="54" t="str">
        <f t="shared" si="0"/>
        <v/>
      </c>
      <c r="L19" s="41"/>
      <c r="M19" s="184" t="str">
        <f t="shared" si="1"/>
        <v/>
      </c>
      <c r="N19" s="185"/>
      <c r="O19" s="211" t="str">
        <f t="shared" si="3"/>
        <v/>
      </c>
      <c r="P19" s="212"/>
      <c r="Q19" s="211" t="str">
        <f t="shared" si="2"/>
        <v/>
      </c>
      <c r="R19" s="212"/>
    </row>
    <row r="20" spans="1:18" s="16" customFormat="1" ht="18" customHeight="1" x14ac:dyDescent="0.2">
      <c r="A20" s="171"/>
      <c r="B20" s="269"/>
      <c r="C20" s="269"/>
      <c r="D20" s="269"/>
      <c r="E20" s="270"/>
      <c r="F20" s="125"/>
      <c r="G20" s="136"/>
      <c r="H20" s="126"/>
      <c r="I20" s="137"/>
      <c r="J20" s="136"/>
      <c r="K20" s="54" t="str">
        <f t="shared" si="0"/>
        <v/>
      </c>
      <c r="L20" s="41"/>
      <c r="M20" s="184" t="str">
        <f t="shared" si="1"/>
        <v/>
      </c>
      <c r="N20" s="185"/>
      <c r="O20" s="211" t="str">
        <f t="shared" si="3"/>
        <v/>
      </c>
      <c r="P20" s="212"/>
      <c r="Q20" s="211" t="str">
        <f t="shared" si="2"/>
        <v/>
      </c>
      <c r="R20" s="212"/>
    </row>
    <row r="21" spans="1:18" s="16" customFormat="1" ht="18" customHeight="1" x14ac:dyDescent="0.2">
      <c r="A21" s="250" t="s">
        <v>63</v>
      </c>
      <c r="B21" s="271"/>
      <c r="C21" s="271"/>
      <c r="D21" s="271"/>
      <c r="E21" s="271"/>
      <c r="F21" s="251"/>
      <c r="G21" s="24"/>
      <c r="H21" s="42"/>
      <c r="I21" s="53"/>
      <c r="J21" s="53"/>
      <c r="K21" s="17"/>
      <c r="L21" s="43"/>
      <c r="M21" s="242" t="str">
        <f>IF(SUM(M11:N20)&lt;=0,"",SUM(M11:N20))</f>
        <v/>
      </c>
      <c r="N21" s="243"/>
      <c r="O21" s="247" t="str">
        <f>IF(SUM(O11:P20)&lt;=0,"",SUM(O11:P20))</f>
        <v/>
      </c>
      <c r="P21" s="248"/>
      <c r="Q21" s="247" t="str">
        <f>IF(SUM(Q11:R20)&lt;=0,"",SUM(Q11:R20))</f>
        <v/>
      </c>
      <c r="R21" s="248"/>
    </row>
    <row r="23" spans="1:18" ht="18" customHeight="1" x14ac:dyDescent="0.2">
      <c r="A23" s="252" t="s">
        <v>88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4"/>
    </row>
    <row r="24" spans="1:18" ht="18" customHeight="1" x14ac:dyDescent="0.2">
      <c r="A24" s="199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1"/>
    </row>
    <row r="25" spans="1:18" ht="18" customHeight="1" x14ac:dyDescent="0.2">
      <c r="A25" s="199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1"/>
    </row>
    <row r="26" spans="1:18" ht="18" customHeight="1" x14ac:dyDescent="0.2">
      <c r="A26" s="199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1"/>
    </row>
    <row r="27" spans="1:18" ht="18" customHeight="1" x14ac:dyDescent="0.2">
      <c r="A27" s="199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1"/>
    </row>
    <row r="28" spans="1:18" ht="18" customHeight="1" x14ac:dyDescent="0.2">
      <c r="A28" s="199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1"/>
    </row>
    <row r="29" spans="1:18" ht="18" customHeight="1" x14ac:dyDescent="0.2">
      <c r="A29" s="19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1"/>
    </row>
    <row r="30" spans="1:18" ht="18" customHeight="1" x14ac:dyDescent="0.2">
      <c r="A30" s="199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1"/>
    </row>
    <row r="31" spans="1:18" ht="18" customHeight="1" x14ac:dyDescent="0.2">
      <c r="A31" s="199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1"/>
    </row>
    <row r="32" spans="1:18" ht="18" customHeight="1" x14ac:dyDescent="0.2">
      <c r="A32" s="199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1"/>
    </row>
    <row r="33" spans="1:18" ht="18" customHeight="1" x14ac:dyDescent="0.2">
      <c r="A33" s="189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1"/>
    </row>
    <row r="34" spans="1:18" x14ac:dyDescent="0.2">
      <c r="A34" s="134"/>
      <c r="B34" s="109" t="s">
        <v>146</v>
      </c>
      <c r="C34" s="90"/>
      <c r="D34" s="90"/>
      <c r="E34" s="90"/>
      <c r="F34" s="90"/>
    </row>
    <row r="35" spans="1:18" x14ac:dyDescent="0.2">
      <c r="A35" s="56"/>
      <c r="B35" s="87" t="s">
        <v>57</v>
      </c>
      <c r="C35" s="89"/>
      <c r="D35" s="89"/>
      <c r="E35" s="89" t="s">
        <v>58</v>
      </c>
      <c r="F35" s="89"/>
      <c r="G35" s="100"/>
      <c r="H35" s="100"/>
      <c r="I35" s="100"/>
      <c r="J35" s="100"/>
      <c r="K35" s="100"/>
      <c r="L35" s="100"/>
      <c r="M35" s="100"/>
    </row>
    <row r="36" spans="1:18" x14ac:dyDescent="0.2">
      <c r="A36" s="56"/>
      <c r="B36" s="87" t="s">
        <v>59</v>
      </c>
      <c r="C36" s="89"/>
      <c r="D36" s="89"/>
      <c r="E36" s="89" t="s">
        <v>60</v>
      </c>
      <c r="F36" s="89"/>
      <c r="G36" s="100"/>
      <c r="H36" s="100"/>
      <c r="I36" s="100"/>
      <c r="J36" s="100"/>
      <c r="K36" s="100"/>
      <c r="L36" s="100"/>
      <c r="M36" s="100"/>
    </row>
    <row r="37" spans="1:18" x14ac:dyDescent="0.2">
      <c r="A37" s="55"/>
      <c r="B37" s="12"/>
    </row>
  </sheetData>
  <sheetProtection password="CF1F" sheet="1" objects="1" scenarios="1"/>
  <mergeCells count="68">
    <mergeCell ref="A24:R24"/>
    <mergeCell ref="A30:R30"/>
    <mergeCell ref="A33:R33"/>
    <mergeCell ref="A31:R31"/>
    <mergeCell ref="A32:R32"/>
    <mergeCell ref="A25:R25"/>
    <mergeCell ref="A26:R26"/>
    <mergeCell ref="A27:R27"/>
    <mergeCell ref="A28:R28"/>
    <mergeCell ref="A29:R29"/>
    <mergeCell ref="A21:F21"/>
    <mergeCell ref="M21:N21"/>
    <mergeCell ref="O21:P21"/>
    <mergeCell ref="Q21:R21"/>
    <mergeCell ref="A23:R23"/>
    <mergeCell ref="A19:E19"/>
    <mergeCell ref="M19:N19"/>
    <mergeCell ref="O19:P19"/>
    <mergeCell ref="Q19:R19"/>
    <mergeCell ref="A20:E20"/>
    <mergeCell ref="M20:N20"/>
    <mergeCell ref="O20:P20"/>
    <mergeCell ref="Q20:R20"/>
    <mergeCell ref="A17:E17"/>
    <mergeCell ref="M17:N17"/>
    <mergeCell ref="O17:P17"/>
    <mergeCell ref="Q17:R17"/>
    <mergeCell ref="A18:E18"/>
    <mergeCell ref="M18:N18"/>
    <mergeCell ref="O18:P18"/>
    <mergeCell ref="Q18:R18"/>
    <mergeCell ref="A15:E15"/>
    <mergeCell ref="M15:N15"/>
    <mergeCell ref="O15:P15"/>
    <mergeCell ref="Q15:R15"/>
    <mergeCell ref="A16:E16"/>
    <mergeCell ref="M16:N16"/>
    <mergeCell ref="O16:P16"/>
    <mergeCell ref="Q16:R16"/>
    <mergeCell ref="A13:E13"/>
    <mergeCell ref="M13:N13"/>
    <mergeCell ref="O13:P13"/>
    <mergeCell ref="Q13:R13"/>
    <mergeCell ref="A14:E14"/>
    <mergeCell ref="M14:N14"/>
    <mergeCell ref="O14:P14"/>
    <mergeCell ref="Q14:R14"/>
    <mergeCell ref="O11:P11"/>
    <mergeCell ref="Q11:R11"/>
    <mergeCell ref="A12:E12"/>
    <mergeCell ref="M12:N12"/>
    <mergeCell ref="O12:P12"/>
    <mergeCell ref="Q12:R12"/>
    <mergeCell ref="A11:E11"/>
    <mergeCell ref="M11:N11"/>
    <mergeCell ref="A1:R1"/>
    <mergeCell ref="A2:R2"/>
    <mergeCell ref="A7:R7"/>
    <mergeCell ref="A8:E10"/>
    <mergeCell ref="F8:F9"/>
    <mergeCell ref="G8:G9"/>
    <mergeCell ref="I8:K8"/>
    <mergeCell ref="M8:P8"/>
    <mergeCell ref="Q8:R10"/>
    <mergeCell ref="M9:N9"/>
    <mergeCell ref="O9:P9"/>
    <mergeCell ref="M10:N10"/>
    <mergeCell ref="O10:P10"/>
  </mergeCells>
  <phoneticPr fontId="0" type="noConversion"/>
  <dataValidations count="3">
    <dataValidation allowBlank="1" showInputMessage="1" showErrorMessage="1" promptTitle="total amount" prompt="for construction cost" sqref="F11:F20"/>
    <dataValidation type="decimal" operator="lessThanOrEqual" allowBlank="1" showInputMessage="1" showErrorMessage="1" errorTitle="contingency rate" error="the allow rate is less or equal to 10%_x000a_" promptTitle="percentage rate" prompt="alloweable rate is less or equal to 10%,_x000a_input data  in the percentange formate, as 8%, 9%_x000a_" sqref="G11:G20">
      <formula1>0.1</formula1>
    </dataValidation>
    <dataValidation allowBlank="1" showInputMessage="1" showErrorMessage="1" promptTitle="options" prompt="add valuable information or notes for FBCCD" sqref="A23:R33"/>
  </dataValidations>
  <printOptions horizontalCentered="1"/>
  <pageMargins left="0.75" right="0.75" top="0.5" bottom="0.5" header="0.25" footer="0.25"/>
  <pageSetup orientation="portrait" r:id="rId1"/>
  <headerFooter alignWithMargins="0">
    <oddHeader>&amp;L&amp;8FORT BEND COUNTY, TEXAS&amp;R&amp;8ESG COVID-19</oddHeader>
    <oddFooter>&amp;CPage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view="pageLayout" zoomScaleNormal="150" workbookViewId="0">
      <selection activeCell="I11" sqref="I11"/>
    </sheetView>
  </sheetViews>
  <sheetFormatPr defaultColWidth="5.7109375" defaultRowHeight="12.75" x14ac:dyDescent="0.2"/>
  <cols>
    <col min="1" max="5" width="5.7109375" style="1" customWidth="1"/>
    <col min="6" max="6" width="5.42578125" style="1" bestFit="1" customWidth="1"/>
    <col min="7" max="7" width="0.85546875" style="1" customWidth="1"/>
    <col min="8" max="8" width="6.7109375" style="1" bestFit="1" customWidth="1"/>
    <col min="9" max="9" width="7.140625" style="1" bestFit="1" customWidth="1"/>
    <col min="10" max="10" width="6.5703125" style="1" bestFit="1" customWidth="1"/>
    <col min="11" max="11" width="0.85546875" style="1" customWidth="1"/>
    <col min="12" max="16384" width="5.7109375" style="1"/>
  </cols>
  <sheetData>
    <row r="1" spans="1:17" ht="15" x14ac:dyDescent="0.2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x14ac:dyDescent="0.2">
      <c r="A2" s="178" t="s">
        <v>119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ht="6" customHeight="1" x14ac:dyDescent="0.2"/>
    <row r="4" spans="1:17" x14ac:dyDescent="0.2">
      <c r="A4" s="1" t="s">
        <v>97</v>
      </c>
    </row>
    <row r="5" spans="1:17" ht="6.75" customHeight="1" x14ac:dyDescent="0.2"/>
    <row r="6" spans="1:17" x14ac:dyDescent="0.2">
      <c r="A6" s="255" t="s">
        <v>90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7"/>
    </row>
    <row r="7" spans="1:17" x14ac:dyDescent="0.2">
      <c r="A7" s="276" t="s">
        <v>91</v>
      </c>
      <c r="B7" s="277"/>
      <c r="C7" s="277"/>
      <c r="D7" s="277"/>
      <c r="E7" s="278"/>
      <c r="F7" s="229" t="s">
        <v>129</v>
      </c>
      <c r="G7" s="78"/>
      <c r="H7" s="202" t="s">
        <v>87</v>
      </c>
      <c r="I7" s="203"/>
      <c r="J7" s="204"/>
      <c r="K7" s="78"/>
      <c r="L7" s="286" t="s">
        <v>39</v>
      </c>
      <c r="M7" s="287"/>
      <c r="N7" s="287"/>
      <c r="O7" s="246"/>
      <c r="P7" s="205" t="s">
        <v>35</v>
      </c>
      <c r="Q7" s="220"/>
    </row>
    <row r="8" spans="1:17" x14ac:dyDescent="0.2">
      <c r="A8" s="279"/>
      <c r="B8" s="280"/>
      <c r="C8" s="280"/>
      <c r="D8" s="280"/>
      <c r="E8" s="281"/>
      <c r="F8" s="285"/>
      <c r="G8" s="74"/>
      <c r="H8" s="71" t="s">
        <v>131</v>
      </c>
      <c r="I8" s="73" t="s">
        <v>43</v>
      </c>
      <c r="J8" s="72" t="s">
        <v>36</v>
      </c>
      <c r="K8" s="74"/>
      <c r="L8" s="231" t="s">
        <v>131</v>
      </c>
      <c r="M8" s="232"/>
      <c r="N8" s="235" t="s">
        <v>43</v>
      </c>
      <c r="O8" s="236"/>
      <c r="P8" s="221"/>
      <c r="Q8" s="223"/>
    </row>
    <row r="9" spans="1:17" x14ac:dyDescent="0.2">
      <c r="A9" s="282"/>
      <c r="B9" s="283"/>
      <c r="C9" s="283"/>
      <c r="D9" s="283"/>
      <c r="E9" s="284"/>
      <c r="F9" s="77" t="s">
        <v>47</v>
      </c>
      <c r="G9" s="74"/>
      <c r="H9" s="75" t="s">
        <v>40</v>
      </c>
      <c r="I9" s="76" t="s">
        <v>84</v>
      </c>
      <c r="J9" s="81" t="s">
        <v>120</v>
      </c>
      <c r="K9" s="74"/>
      <c r="L9" s="233" t="s">
        <v>40</v>
      </c>
      <c r="M9" s="234"/>
      <c r="N9" s="237" t="s">
        <v>84</v>
      </c>
      <c r="O9" s="238"/>
      <c r="P9" s="224"/>
      <c r="Q9" s="226"/>
    </row>
    <row r="10" spans="1:17" s="16" customFormat="1" ht="18" customHeight="1" x14ac:dyDescent="0.2">
      <c r="A10" s="171"/>
      <c r="B10" s="172"/>
      <c r="C10" s="172"/>
      <c r="D10" s="172"/>
      <c r="E10" s="173"/>
      <c r="F10" s="125"/>
      <c r="G10" s="126"/>
      <c r="H10" s="137"/>
      <c r="I10" s="136"/>
      <c r="J10" s="54" t="str">
        <f t="shared" ref="J10:J23" si="0">IF(SUM(H10:I10)&lt;=0,"",SUM(H10:I10))</f>
        <v/>
      </c>
      <c r="K10" s="41"/>
      <c r="L10" s="272" t="str">
        <f t="shared" ref="L10:L23" si="1">IF(H10&lt;=0,"",H10*F10)</f>
        <v/>
      </c>
      <c r="M10" s="273"/>
      <c r="N10" s="274" t="str">
        <f t="shared" ref="N10:N23" si="2">IF(I10&lt;=0,"",I10*F10)</f>
        <v/>
      </c>
      <c r="O10" s="275"/>
      <c r="P10" s="274" t="str">
        <f t="shared" ref="P10:P23" si="3">IF(SUM(L10:O10)&lt;=0,"",SUM(L10:O10))</f>
        <v/>
      </c>
      <c r="Q10" s="275"/>
    </row>
    <row r="11" spans="1:17" s="16" customFormat="1" ht="18" customHeight="1" x14ac:dyDescent="0.2">
      <c r="A11" s="171"/>
      <c r="B11" s="172"/>
      <c r="C11" s="172"/>
      <c r="D11" s="172"/>
      <c r="E11" s="173"/>
      <c r="F11" s="125"/>
      <c r="G11" s="126"/>
      <c r="H11" s="137"/>
      <c r="I11" s="136"/>
      <c r="J11" s="54" t="str">
        <f t="shared" si="0"/>
        <v/>
      </c>
      <c r="K11" s="41"/>
      <c r="L11" s="272" t="str">
        <f t="shared" si="1"/>
        <v/>
      </c>
      <c r="M11" s="273"/>
      <c r="N11" s="274" t="str">
        <f t="shared" si="2"/>
        <v/>
      </c>
      <c r="O11" s="275"/>
      <c r="P11" s="274" t="str">
        <f t="shared" si="3"/>
        <v/>
      </c>
      <c r="Q11" s="275"/>
    </row>
    <row r="12" spans="1:17" s="16" customFormat="1" ht="18" customHeight="1" x14ac:dyDescent="0.2">
      <c r="A12" s="171"/>
      <c r="B12" s="172"/>
      <c r="C12" s="172"/>
      <c r="D12" s="172"/>
      <c r="E12" s="173"/>
      <c r="F12" s="125"/>
      <c r="G12" s="126"/>
      <c r="H12" s="137"/>
      <c r="I12" s="136"/>
      <c r="J12" s="54" t="str">
        <f t="shared" si="0"/>
        <v/>
      </c>
      <c r="K12" s="41"/>
      <c r="L12" s="272" t="str">
        <f t="shared" si="1"/>
        <v/>
      </c>
      <c r="M12" s="273"/>
      <c r="N12" s="274" t="str">
        <f t="shared" si="2"/>
        <v/>
      </c>
      <c r="O12" s="275"/>
      <c r="P12" s="274" t="str">
        <f t="shared" si="3"/>
        <v/>
      </c>
      <c r="Q12" s="275"/>
    </row>
    <row r="13" spans="1:17" s="16" customFormat="1" ht="18" customHeight="1" x14ac:dyDescent="0.2">
      <c r="A13" s="171"/>
      <c r="B13" s="172"/>
      <c r="C13" s="172"/>
      <c r="D13" s="172"/>
      <c r="E13" s="173"/>
      <c r="F13" s="125"/>
      <c r="G13" s="126"/>
      <c r="H13" s="137"/>
      <c r="I13" s="136"/>
      <c r="J13" s="54" t="str">
        <f t="shared" si="0"/>
        <v/>
      </c>
      <c r="K13" s="41"/>
      <c r="L13" s="272" t="str">
        <f t="shared" si="1"/>
        <v/>
      </c>
      <c r="M13" s="273"/>
      <c r="N13" s="274" t="str">
        <f t="shared" si="2"/>
        <v/>
      </c>
      <c r="O13" s="275"/>
      <c r="P13" s="274" t="str">
        <f t="shared" si="3"/>
        <v/>
      </c>
      <c r="Q13" s="275"/>
    </row>
    <row r="14" spans="1:17" s="16" customFormat="1" ht="18" customHeight="1" x14ac:dyDescent="0.2">
      <c r="A14" s="171"/>
      <c r="B14" s="172"/>
      <c r="C14" s="172"/>
      <c r="D14" s="172"/>
      <c r="E14" s="173"/>
      <c r="F14" s="125"/>
      <c r="G14" s="126"/>
      <c r="H14" s="137"/>
      <c r="I14" s="136"/>
      <c r="J14" s="54" t="str">
        <f t="shared" si="0"/>
        <v/>
      </c>
      <c r="K14" s="41"/>
      <c r="L14" s="272" t="str">
        <f t="shared" si="1"/>
        <v/>
      </c>
      <c r="M14" s="273"/>
      <c r="N14" s="274" t="str">
        <f t="shared" si="2"/>
        <v/>
      </c>
      <c r="O14" s="275"/>
      <c r="P14" s="274" t="str">
        <f t="shared" si="3"/>
        <v/>
      </c>
      <c r="Q14" s="275"/>
    </row>
    <row r="15" spans="1:17" s="16" customFormat="1" ht="18" customHeight="1" x14ac:dyDescent="0.2">
      <c r="A15" s="171"/>
      <c r="B15" s="172"/>
      <c r="C15" s="172"/>
      <c r="D15" s="172"/>
      <c r="E15" s="173"/>
      <c r="F15" s="125"/>
      <c r="G15" s="126"/>
      <c r="H15" s="137"/>
      <c r="I15" s="136"/>
      <c r="J15" s="54" t="str">
        <f t="shared" si="0"/>
        <v/>
      </c>
      <c r="K15" s="41"/>
      <c r="L15" s="272" t="str">
        <f t="shared" si="1"/>
        <v/>
      </c>
      <c r="M15" s="273"/>
      <c r="N15" s="274" t="str">
        <f t="shared" si="2"/>
        <v/>
      </c>
      <c r="O15" s="275"/>
      <c r="P15" s="274" t="str">
        <f t="shared" si="3"/>
        <v/>
      </c>
      <c r="Q15" s="275"/>
    </row>
    <row r="16" spans="1:17" s="16" customFormat="1" ht="18" customHeight="1" x14ac:dyDescent="0.2">
      <c r="A16" s="171"/>
      <c r="B16" s="172"/>
      <c r="C16" s="172"/>
      <c r="D16" s="172"/>
      <c r="E16" s="173"/>
      <c r="F16" s="125"/>
      <c r="G16" s="126"/>
      <c r="H16" s="137"/>
      <c r="I16" s="136"/>
      <c r="J16" s="54" t="str">
        <f t="shared" si="0"/>
        <v/>
      </c>
      <c r="K16" s="41"/>
      <c r="L16" s="272" t="str">
        <f t="shared" si="1"/>
        <v/>
      </c>
      <c r="M16" s="273"/>
      <c r="N16" s="274" t="str">
        <f t="shared" si="2"/>
        <v/>
      </c>
      <c r="O16" s="275"/>
      <c r="P16" s="274" t="str">
        <f t="shared" si="3"/>
        <v/>
      </c>
      <c r="Q16" s="275"/>
    </row>
    <row r="17" spans="1:17" s="16" customFormat="1" ht="18" customHeight="1" x14ac:dyDescent="0.2">
      <c r="A17" s="171"/>
      <c r="B17" s="172"/>
      <c r="C17" s="172"/>
      <c r="D17" s="172"/>
      <c r="E17" s="173"/>
      <c r="F17" s="125"/>
      <c r="G17" s="126"/>
      <c r="H17" s="137"/>
      <c r="I17" s="136"/>
      <c r="J17" s="54" t="str">
        <f t="shared" si="0"/>
        <v/>
      </c>
      <c r="K17" s="41"/>
      <c r="L17" s="272" t="str">
        <f t="shared" si="1"/>
        <v/>
      </c>
      <c r="M17" s="273"/>
      <c r="N17" s="274" t="str">
        <f t="shared" si="2"/>
        <v/>
      </c>
      <c r="O17" s="275"/>
      <c r="P17" s="274" t="str">
        <f t="shared" si="3"/>
        <v/>
      </c>
      <c r="Q17" s="275"/>
    </row>
    <row r="18" spans="1:17" s="16" customFormat="1" ht="18" customHeight="1" x14ac:dyDescent="0.2">
      <c r="A18" s="171"/>
      <c r="B18" s="172"/>
      <c r="C18" s="172"/>
      <c r="D18" s="172"/>
      <c r="E18" s="173"/>
      <c r="F18" s="125"/>
      <c r="G18" s="126"/>
      <c r="H18" s="137"/>
      <c r="I18" s="136"/>
      <c r="J18" s="54" t="str">
        <f t="shared" si="0"/>
        <v/>
      </c>
      <c r="K18" s="41"/>
      <c r="L18" s="272" t="str">
        <f t="shared" si="1"/>
        <v/>
      </c>
      <c r="M18" s="273"/>
      <c r="N18" s="274" t="str">
        <f t="shared" si="2"/>
        <v/>
      </c>
      <c r="O18" s="275"/>
      <c r="P18" s="274" t="str">
        <f t="shared" si="3"/>
        <v/>
      </c>
      <c r="Q18" s="275"/>
    </row>
    <row r="19" spans="1:17" s="16" customFormat="1" ht="18" customHeight="1" x14ac:dyDescent="0.2">
      <c r="A19" s="171"/>
      <c r="B19" s="172"/>
      <c r="C19" s="172"/>
      <c r="D19" s="172"/>
      <c r="E19" s="173"/>
      <c r="F19" s="125"/>
      <c r="G19" s="126"/>
      <c r="H19" s="137"/>
      <c r="I19" s="136"/>
      <c r="J19" s="54" t="str">
        <f t="shared" si="0"/>
        <v/>
      </c>
      <c r="K19" s="41"/>
      <c r="L19" s="272" t="str">
        <f t="shared" si="1"/>
        <v/>
      </c>
      <c r="M19" s="273"/>
      <c r="N19" s="274" t="str">
        <f t="shared" si="2"/>
        <v/>
      </c>
      <c r="O19" s="275"/>
      <c r="P19" s="274" t="str">
        <f t="shared" si="3"/>
        <v/>
      </c>
      <c r="Q19" s="275"/>
    </row>
    <row r="20" spans="1:17" s="16" customFormat="1" ht="18" customHeight="1" x14ac:dyDescent="0.2">
      <c r="A20" s="171"/>
      <c r="B20" s="172"/>
      <c r="C20" s="172"/>
      <c r="D20" s="172"/>
      <c r="E20" s="173"/>
      <c r="F20" s="125"/>
      <c r="G20" s="126"/>
      <c r="H20" s="137"/>
      <c r="I20" s="136"/>
      <c r="J20" s="54" t="str">
        <f t="shared" si="0"/>
        <v/>
      </c>
      <c r="K20" s="41"/>
      <c r="L20" s="272" t="str">
        <f t="shared" si="1"/>
        <v/>
      </c>
      <c r="M20" s="273"/>
      <c r="N20" s="274" t="str">
        <f t="shared" si="2"/>
        <v/>
      </c>
      <c r="O20" s="275"/>
      <c r="P20" s="274" t="str">
        <f t="shared" si="3"/>
        <v/>
      </c>
      <c r="Q20" s="275"/>
    </row>
    <row r="21" spans="1:17" s="16" customFormat="1" ht="18" customHeight="1" x14ac:dyDescent="0.2">
      <c r="A21" s="171"/>
      <c r="B21" s="172"/>
      <c r="C21" s="172"/>
      <c r="D21" s="172"/>
      <c r="E21" s="173"/>
      <c r="F21" s="125"/>
      <c r="G21" s="126"/>
      <c r="H21" s="137"/>
      <c r="I21" s="136"/>
      <c r="J21" s="54" t="str">
        <f t="shared" si="0"/>
        <v/>
      </c>
      <c r="K21" s="41"/>
      <c r="L21" s="272" t="str">
        <f t="shared" si="1"/>
        <v/>
      </c>
      <c r="M21" s="273"/>
      <c r="N21" s="274" t="str">
        <f t="shared" si="2"/>
        <v/>
      </c>
      <c r="O21" s="275"/>
      <c r="P21" s="274" t="str">
        <f t="shared" si="3"/>
        <v/>
      </c>
      <c r="Q21" s="275"/>
    </row>
    <row r="22" spans="1:17" s="16" customFormat="1" ht="18" customHeight="1" x14ac:dyDescent="0.2">
      <c r="A22" s="171"/>
      <c r="B22" s="172"/>
      <c r="C22" s="172"/>
      <c r="D22" s="172"/>
      <c r="E22" s="173"/>
      <c r="F22" s="125"/>
      <c r="G22" s="126"/>
      <c r="H22" s="137"/>
      <c r="I22" s="136"/>
      <c r="J22" s="54" t="str">
        <f t="shared" si="0"/>
        <v/>
      </c>
      <c r="K22" s="41"/>
      <c r="L22" s="272" t="str">
        <f t="shared" si="1"/>
        <v/>
      </c>
      <c r="M22" s="273"/>
      <c r="N22" s="274" t="str">
        <f t="shared" si="2"/>
        <v/>
      </c>
      <c r="O22" s="275"/>
      <c r="P22" s="274" t="str">
        <f t="shared" si="3"/>
        <v/>
      </c>
      <c r="Q22" s="275"/>
    </row>
    <row r="23" spans="1:17" s="16" customFormat="1" ht="18" customHeight="1" x14ac:dyDescent="0.2">
      <c r="A23" s="171"/>
      <c r="B23" s="172"/>
      <c r="C23" s="172"/>
      <c r="D23" s="172"/>
      <c r="E23" s="173"/>
      <c r="F23" s="125"/>
      <c r="G23" s="126"/>
      <c r="H23" s="137"/>
      <c r="I23" s="136"/>
      <c r="J23" s="54" t="str">
        <f t="shared" si="0"/>
        <v/>
      </c>
      <c r="K23" s="41"/>
      <c r="L23" s="272" t="str">
        <f t="shared" si="1"/>
        <v/>
      </c>
      <c r="M23" s="273"/>
      <c r="N23" s="274" t="str">
        <f t="shared" si="2"/>
        <v/>
      </c>
      <c r="O23" s="275"/>
      <c r="P23" s="274" t="str">
        <f t="shared" si="3"/>
        <v/>
      </c>
      <c r="Q23" s="275"/>
    </row>
    <row r="24" spans="1:17" s="16" customFormat="1" ht="18" customHeight="1" x14ac:dyDescent="0.2">
      <c r="A24" s="171"/>
      <c r="B24" s="172"/>
      <c r="C24" s="172"/>
      <c r="D24" s="172"/>
      <c r="E24" s="173"/>
      <c r="F24" s="125"/>
      <c r="G24" s="126"/>
      <c r="H24" s="137"/>
      <c r="I24" s="136"/>
      <c r="J24" s="54" t="str">
        <f>IF(SUM(H24:I24)&lt;=0,"",SUM(H24:I24))</f>
        <v/>
      </c>
      <c r="K24" s="41"/>
      <c r="L24" s="272" t="str">
        <f>IF(H24&lt;=0,"",H24*F24)</f>
        <v/>
      </c>
      <c r="M24" s="273"/>
      <c r="N24" s="274" t="str">
        <f>IF(I24&lt;=0,"",I24*F24)</f>
        <v/>
      </c>
      <c r="O24" s="275"/>
      <c r="P24" s="274" t="str">
        <f>IF(SUM(L24:O24)&lt;=0,"",SUM(L24:O24))</f>
        <v/>
      </c>
      <c r="Q24" s="275"/>
    </row>
    <row r="25" spans="1:17" s="16" customFormat="1" ht="15" customHeight="1" x14ac:dyDescent="0.2">
      <c r="A25" s="250" t="s">
        <v>92</v>
      </c>
      <c r="B25" s="271"/>
      <c r="C25" s="271"/>
      <c r="D25" s="271"/>
      <c r="E25" s="271"/>
      <c r="F25" s="251"/>
      <c r="G25" s="42"/>
      <c r="H25" s="52"/>
      <c r="I25" s="52"/>
      <c r="J25" s="40"/>
      <c r="K25" s="43"/>
      <c r="L25" s="294" t="str">
        <f>IF(SUM(L10:M24)&lt;=0,"",SUM(L10:M24))</f>
        <v/>
      </c>
      <c r="M25" s="295"/>
      <c r="N25" s="296" t="str">
        <f>IF(SUM(N10:O24)&lt;=0,"",SUM(N10:O24))</f>
        <v/>
      </c>
      <c r="O25" s="297"/>
      <c r="P25" s="296" t="str">
        <f>IF(SUM(P10:Q24)&lt;=0,"",SUM(P10:Q24))</f>
        <v/>
      </c>
      <c r="Q25" s="297"/>
    </row>
    <row r="27" spans="1:17" ht="18" customHeight="1" x14ac:dyDescent="0.2">
      <c r="A27" s="252" t="s">
        <v>88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4"/>
    </row>
    <row r="28" spans="1:17" ht="18" customHeight="1" x14ac:dyDescent="0.2">
      <c r="A28" s="291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3"/>
    </row>
    <row r="29" spans="1:17" ht="18" customHeight="1" x14ac:dyDescent="0.2">
      <c r="A29" s="291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3"/>
    </row>
    <row r="30" spans="1:17" ht="18" customHeight="1" x14ac:dyDescent="0.2">
      <c r="A30" s="291"/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3"/>
    </row>
    <row r="31" spans="1:17" ht="18" customHeight="1" x14ac:dyDescent="0.2">
      <c r="A31" s="291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3"/>
    </row>
    <row r="32" spans="1:17" ht="18" customHeight="1" x14ac:dyDescent="0.2">
      <c r="A32" s="291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3"/>
    </row>
    <row r="33" spans="1:17" ht="18" customHeight="1" x14ac:dyDescent="0.2">
      <c r="A33" s="291"/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3"/>
    </row>
    <row r="34" spans="1:17" ht="18" customHeight="1" x14ac:dyDescent="0.2">
      <c r="A34" s="291"/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3"/>
    </row>
    <row r="35" spans="1:17" ht="18" customHeight="1" x14ac:dyDescent="0.2">
      <c r="A35" s="291"/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3"/>
    </row>
    <row r="36" spans="1:17" ht="18" customHeight="1" x14ac:dyDescent="0.2">
      <c r="A36" s="291"/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3"/>
    </row>
    <row r="37" spans="1:17" ht="18" customHeight="1" x14ac:dyDescent="0.2">
      <c r="A37" s="288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90"/>
    </row>
    <row r="38" spans="1:17" x14ac:dyDescent="0.2">
      <c r="A38" s="134"/>
      <c r="B38" s="109" t="s">
        <v>146</v>
      </c>
      <c r="C38" s="101"/>
      <c r="D38" s="101"/>
      <c r="E38" s="101"/>
    </row>
    <row r="39" spans="1:17" x14ac:dyDescent="0.2">
      <c r="A39" s="56"/>
      <c r="B39" s="87" t="s">
        <v>61</v>
      </c>
      <c r="C39" s="89"/>
      <c r="D39" s="89" t="s">
        <v>118</v>
      </c>
      <c r="E39" s="89"/>
    </row>
    <row r="40" spans="1:17" x14ac:dyDescent="0.2">
      <c r="A40" s="55"/>
      <c r="B40" s="12"/>
    </row>
  </sheetData>
  <sheetProtection password="CF1F" sheet="1" objects="1" scenarios="1"/>
  <mergeCells count="87">
    <mergeCell ref="L25:M25"/>
    <mergeCell ref="N25:O25"/>
    <mergeCell ref="P25:Q25"/>
    <mergeCell ref="A24:E24"/>
    <mergeCell ref="L24:M24"/>
    <mergeCell ref="N24:O24"/>
    <mergeCell ref="P24:Q24"/>
    <mergeCell ref="A25:F25"/>
    <mergeCell ref="A37:Q37"/>
    <mergeCell ref="A27:Q27"/>
    <mergeCell ref="A28:Q28"/>
    <mergeCell ref="A29:Q29"/>
    <mergeCell ref="A30:Q30"/>
    <mergeCell ref="A35:Q35"/>
    <mergeCell ref="A34:Q34"/>
    <mergeCell ref="A36:Q36"/>
    <mergeCell ref="A31:Q31"/>
    <mergeCell ref="A32:Q32"/>
    <mergeCell ref="A33:Q33"/>
    <mergeCell ref="N12:O12"/>
    <mergeCell ref="A23:E23"/>
    <mergeCell ref="L23:M23"/>
    <mergeCell ref="N23:O23"/>
    <mergeCell ref="P23:Q23"/>
    <mergeCell ref="L15:M15"/>
    <mergeCell ref="N15:O15"/>
    <mergeCell ref="P15:Q15"/>
    <mergeCell ref="A17:E17"/>
    <mergeCell ref="A18:E18"/>
    <mergeCell ref="N20:O20"/>
    <mergeCell ref="P20:Q20"/>
    <mergeCell ref="P22:Q22"/>
    <mergeCell ref="A21:E21"/>
    <mergeCell ref="L22:M22"/>
    <mergeCell ref="N22:O22"/>
    <mergeCell ref="P10:Q10"/>
    <mergeCell ref="A11:E11"/>
    <mergeCell ref="L11:M11"/>
    <mergeCell ref="N11:O11"/>
    <mergeCell ref="P11:Q11"/>
    <mergeCell ref="N10:O10"/>
    <mergeCell ref="A10:E10"/>
    <mergeCell ref="L10:M10"/>
    <mergeCell ref="A1:Q1"/>
    <mergeCell ref="A2:Q2"/>
    <mergeCell ref="A6:Q6"/>
    <mergeCell ref="A7:E9"/>
    <mergeCell ref="F7:F8"/>
    <mergeCell ref="H7:J7"/>
    <mergeCell ref="P7:Q9"/>
    <mergeCell ref="L7:O7"/>
    <mergeCell ref="L8:M8"/>
    <mergeCell ref="N8:O8"/>
    <mergeCell ref="N9:O9"/>
    <mergeCell ref="L9:M9"/>
    <mergeCell ref="A19:E19"/>
    <mergeCell ref="L17:M17"/>
    <mergeCell ref="N17:O17"/>
    <mergeCell ref="P17:Q17"/>
    <mergeCell ref="L18:M18"/>
    <mergeCell ref="P18:Q18"/>
    <mergeCell ref="P19:Q19"/>
    <mergeCell ref="N18:O18"/>
    <mergeCell ref="L19:M19"/>
    <mergeCell ref="N19:O19"/>
    <mergeCell ref="P12:Q12"/>
    <mergeCell ref="A16:E16"/>
    <mergeCell ref="L16:M16"/>
    <mergeCell ref="N16:O16"/>
    <mergeCell ref="P16:Q16"/>
    <mergeCell ref="P13:Q13"/>
    <mergeCell ref="A14:E14"/>
    <mergeCell ref="L14:M14"/>
    <mergeCell ref="N14:O14"/>
    <mergeCell ref="P14:Q14"/>
    <mergeCell ref="A15:E15"/>
    <mergeCell ref="A13:E13"/>
    <mergeCell ref="L13:M13"/>
    <mergeCell ref="N13:O13"/>
    <mergeCell ref="A12:E12"/>
    <mergeCell ref="L12:M12"/>
    <mergeCell ref="A22:E22"/>
    <mergeCell ref="L21:M21"/>
    <mergeCell ref="N21:O21"/>
    <mergeCell ref="P21:Q21"/>
    <mergeCell ref="L20:M20"/>
    <mergeCell ref="A20:E20"/>
  </mergeCells>
  <phoneticPr fontId="0" type="noConversion"/>
  <dataValidations disablePrompts="1" count="1">
    <dataValidation allowBlank="1" showInputMessage="1" showErrorMessage="1" promptTitle="options" prompt="add valuable information or notes for FBCCD" sqref="A27:Q37"/>
  </dataValidations>
  <printOptions horizontalCentered="1"/>
  <pageMargins left="0.75" right="0.75" top="0.5" bottom="0.5" header="0.25" footer="0.25"/>
  <pageSetup orientation="portrait" r:id="rId1"/>
  <headerFooter alignWithMargins="0">
    <oddHeader>&amp;L&amp;8FORT BEND COUNTY, TEXAS&amp;R&amp;8ESG COVID-19</oddHeader>
    <oddFooter>&amp;CPage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39"/>
  <sheetViews>
    <sheetView view="pageLayout" zoomScaleNormal="150" workbookViewId="0">
      <selection activeCell="I10" sqref="I10"/>
    </sheetView>
  </sheetViews>
  <sheetFormatPr defaultColWidth="5.7109375" defaultRowHeight="12.75" x14ac:dyDescent="0.2"/>
  <cols>
    <col min="1" max="3" width="5.7109375" style="1" customWidth="1"/>
    <col min="4" max="4" width="5.28515625" style="1" customWidth="1"/>
    <col min="5" max="5" width="1.7109375" style="1" hidden="1" customWidth="1"/>
    <col min="6" max="6" width="7.42578125" style="1" bestFit="1" customWidth="1"/>
    <col min="7" max="7" width="5.7109375" style="1" customWidth="1"/>
    <col min="8" max="8" width="0.85546875" style="1" customWidth="1"/>
    <col min="9" max="9" width="6.7109375" style="1" bestFit="1" customWidth="1"/>
    <col min="10" max="10" width="7.140625" style="1" bestFit="1" customWidth="1"/>
    <col min="11" max="11" width="6.5703125" style="1" bestFit="1" customWidth="1"/>
    <col min="12" max="12" width="0.85546875" style="1" customWidth="1"/>
    <col min="13" max="13" width="5.7109375" style="1" customWidth="1"/>
    <col min="14" max="14" width="4" style="1" customWidth="1"/>
    <col min="15" max="15" width="5.7109375" style="1" customWidth="1"/>
    <col min="16" max="16" width="3" style="1" customWidth="1"/>
    <col min="17" max="17" width="5.7109375" style="1" customWidth="1"/>
    <col min="18" max="18" width="7.5703125" style="1" customWidth="1"/>
    <col min="19" max="16384" width="5.7109375" style="1"/>
  </cols>
  <sheetData>
    <row r="1" spans="1:18" ht="15" x14ac:dyDescent="0.2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18" x14ac:dyDescent="0.2">
      <c r="A2" s="178" t="s">
        <v>68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18" ht="5.25" customHeight="1" x14ac:dyDescent="0.2"/>
    <row r="4" spans="1:18" x14ac:dyDescent="0.2">
      <c r="A4" s="1" t="s">
        <v>99</v>
      </c>
    </row>
    <row r="5" spans="1:18" ht="7.5" customHeight="1" x14ac:dyDescent="0.2"/>
    <row r="6" spans="1:18" x14ac:dyDescent="0.2">
      <c r="A6" s="255" t="s">
        <v>81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7"/>
    </row>
    <row r="7" spans="1:18" x14ac:dyDescent="0.2">
      <c r="A7" s="260" t="s">
        <v>82</v>
      </c>
      <c r="B7" s="261"/>
      <c r="C7" s="261"/>
      <c r="D7" s="261"/>
      <c r="E7" s="262"/>
      <c r="F7" s="227" t="s">
        <v>86</v>
      </c>
      <c r="G7" s="103" t="s">
        <v>132</v>
      </c>
      <c r="H7" s="78"/>
      <c r="I7" s="202" t="s">
        <v>53</v>
      </c>
      <c r="J7" s="203"/>
      <c r="K7" s="204"/>
      <c r="L7" s="78"/>
      <c r="M7" s="202" t="s">
        <v>89</v>
      </c>
      <c r="N7" s="203"/>
      <c r="O7" s="203"/>
      <c r="P7" s="204"/>
      <c r="Q7" s="205" t="s">
        <v>35</v>
      </c>
      <c r="R7" s="220"/>
    </row>
    <row r="8" spans="1:18" x14ac:dyDescent="0.2">
      <c r="A8" s="263"/>
      <c r="B8" s="264"/>
      <c r="C8" s="264"/>
      <c r="D8" s="264"/>
      <c r="E8" s="265"/>
      <c r="F8" s="228"/>
      <c r="G8" s="103" t="s">
        <v>133</v>
      </c>
      <c r="H8" s="74"/>
      <c r="I8" s="71" t="s">
        <v>131</v>
      </c>
      <c r="J8" s="73" t="s">
        <v>43</v>
      </c>
      <c r="K8" s="229" t="s">
        <v>36</v>
      </c>
      <c r="L8" s="74"/>
      <c r="M8" s="231" t="s">
        <v>131</v>
      </c>
      <c r="N8" s="232"/>
      <c r="O8" s="235" t="s">
        <v>43</v>
      </c>
      <c r="P8" s="236"/>
      <c r="Q8" s="221"/>
      <c r="R8" s="223"/>
    </row>
    <row r="9" spans="1:18" x14ac:dyDescent="0.2">
      <c r="A9" s="266"/>
      <c r="B9" s="267"/>
      <c r="C9" s="267"/>
      <c r="D9" s="267"/>
      <c r="E9" s="268"/>
      <c r="F9" s="106" t="s">
        <v>52</v>
      </c>
      <c r="G9" s="77" t="s">
        <v>125</v>
      </c>
      <c r="H9" s="111"/>
      <c r="I9" s="75" t="s">
        <v>40</v>
      </c>
      <c r="J9" s="76" t="s">
        <v>84</v>
      </c>
      <c r="K9" s="230"/>
      <c r="L9" s="74"/>
      <c r="M9" s="233" t="s">
        <v>40</v>
      </c>
      <c r="N9" s="234"/>
      <c r="O9" s="237" t="s">
        <v>84</v>
      </c>
      <c r="P9" s="238"/>
      <c r="Q9" s="224"/>
      <c r="R9" s="226"/>
    </row>
    <row r="10" spans="1:18" s="16" customFormat="1" ht="18" customHeight="1" x14ac:dyDescent="0.2">
      <c r="A10" s="307" t="s">
        <v>148</v>
      </c>
      <c r="B10" s="172"/>
      <c r="C10" s="172"/>
      <c r="D10" s="172"/>
      <c r="E10" s="173"/>
      <c r="F10" s="143">
        <v>0.57499999999999996</v>
      </c>
      <c r="G10" s="146" t="s">
        <v>148</v>
      </c>
      <c r="H10" s="39">
        <v>100</v>
      </c>
      <c r="I10" s="144"/>
      <c r="J10" s="131"/>
      <c r="K10" s="17" t="str">
        <f>IF(SUM(I10:J10)&lt;=0,"",SUM(I10:J10))</f>
        <v/>
      </c>
      <c r="L10" s="41"/>
      <c r="M10" s="184" t="str">
        <f>IF(I10&lt;=0,"",I10*F10)</f>
        <v/>
      </c>
      <c r="N10" s="185"/>
      <c r="O10" s="211" t="str">
        <f>IF(J10&lt;=0,"",J10*F10)</f>
        <v/>
      </c>
      <c r="P10" s="212"/>
      <c r="Q10" s="211" t="str">
        <f>IF(SUM(M10:P10)&lt;=0,"",SUM(M10:P10))</f>
        <v/>
      </c>
      <c r="R10" s="212"/>
    </row>
    <row r="11" spans="1:18" s="16" customFormat="1" ht="18" customHeight="1" x14ac:dyDescent="0.2">
      <c r="A11" s="171"/>
      <c r="B11" s="172"/>
      <c r="C11" s="172"/>
      <c r="D11" s="172"/>
      <c r="E11" s="173"/>
      <c r="F11" s="125"/>
      <c r="G11" s="138"/>
      <c r="H11" s="126"/>
      <c r="I11" s="130"/>
      <c r="J11" s="131"/>
      <c r="K11" s="17" t="str">
        <f t="shared" ref="K11:K24" si="0">IF(SUM(I11:J11)&lt;=0,"",SUM(I11:J11))</f>
        <v/>
      </c>
      <c r="L11" s="41"/>
      <c r="M11" s="184" t="str">
        <f t="shared" ref="M11:M24" si="1">IF(I11&lt;=0,"",I11*F11)</f>
        <v/>
      </c>
      <c r="N11" s="185"/>
      <c r="O11" s="211" t="str">
        <f t="shared" ref="O11:O24" si="2">IF(J11&lt;=0,"",J11*F11)</f>
        <v/>
      </c>
      <c r="P11" s="212"/>
      <c r="Q11" s="211" t="str">
        <f t="shared" ref="Q11:Q24" si="3">IF(SUM(M11:P11)&lt;=0,"",SUM(M11:P11))</f>
        <v/>
      </c>
      <c r="R11" s="212"/>
    </row>
    <row r="12" spans="1:18" s="16" customFormat="1" ht="18" customHeight="1" x14ac:dyDescent="0.2">
      <c r="A12" s="171"/>
      <c r="B12" s="172"/>
      <c r="C12" s="172"/>
      <c r="D12" s="172"/>
      <c r="E12" s="173"/>
      <c r="F12" s="125"/>
      <c r="G12" s="138"/>
      <c r="H12" s="126"/>
      <c r="I12" s="130"/>
      <c r="J12" s="131"/>
      <c r="K12" s="17" t="str">
        <f t="shared" si="0"/>
        <v/>
      </c>
      <c r="L12" s="41"/>
      <c r="M12" s="184" t="str">
        <f t="shared" si="1"/>
        <v/>
      </c>
      <c r="N12" s="185"/>
      <c r="O12" s="211" t="str">
        <f t="shared" si="2"/>
        <v/>
      </c>
      <c r="P12" s="212"/>
      <c r="Q12" s="211" t="str">
        <f t="shared" si="3"/>
        <v/>
      </c>
      <c r="R12" s="212"/>
    </row>
    <row r="13" spans="1:18" s="16" customFormat="1" ht="18" customHeight="1" x14ac:dyDescent="0.2">
      <c r="A13" s="122"/>
      <c r="B13" s="123"/>
      <c r="C13" s="123"/>
      <c r="D13" s="123"/>
      <c r="E13" s="124"/>
      <c r="F13" s="125"/>
      <c r="G13" s="138"/>
      <c r="H13" s="126"/>
      <c r="I13" s="130"/>
      <c r="J13" s="131"/>
      <c r="K13" s="17"/>
      <c r="L13" s="41"/>
      <c r="M13" s="272"/>
      <c r="N13" s="306"/>
      <c r="O13" s="274"/>
      <c r="P13" s="306"/>
      <c r="Q13" s="274"/>
      <c r="R13" s="306"/>
    </row>
    <row r="14" spans="1:18" s="16" customFormat="1" ht="18" customHeight="1" x14ac:dyDescent="0.2">
      <c r="A14" s="171"/>
      <c r="B14" s="172"/>
      <c r="C14" s="172"/>
      <c r="D14" s="172"/>
      <c r="E14" s="173"/>
      <c r="F14" s="125"/>
      <c r="G14" s="138"/>
      <c r="H14" s="126"/>
      <c r="I14" s="130"/>
      <c r="J14" s="131"/>
      <c r="K14" s="17" t="str">
        <f t="shared" si="0"/>
        <v/>
      </c>
      <c r="L14" s="41"/>
      <c r="M14" s="184" t="str">
        <f t="shared" si="1"/>
        <v/>
      </c>
      <c r="N14" s="185"/>
      <c r="O14" s="211" t="str">
        <f t="shared" si="2"/>
        <v/>
      </c>
      <c r="P14" s="212"/>
      <c r="Q14" s="211" t="str">
        <f t="shared" si="3"/>
        <v/>
      </c>
      <c r="R14" s="212"/>
    </row>
    <row r="15" spans="1:18" s="16" customFormat="1" ht="18" customHeight="1" x14ac:dyDescent="0.2">
      <c r="A15" s="171"/>
      <c r="B15" s="172"/>
      <c r="C15" s="172"/>
      <c r="D15" s="172"/>
      <c r="E15" s="173"/>
      <c r="F15" s="125"/>
      <c r="G15" s="138"/>
      <c r="H15" s="126"/>
      <c r="I15" s="130"/>
      <c r="J15" s="131"/>
      <c r="K15" s="17" t="str">
        <f t="shared" si="0"/>
        <v/>
      </c>
      <c r="L15" s="41"/>
      <c r="M15" s="184" t="str">
        <f t="shared" si="1"/>
        <v/>
      </c>
      <c r="N15" s="185"/>
      <c r="O15" s="211" t="str">
        <f t="shared" si="2"/>
        <v/>
      </c>
      <c r="P15" s="212"/>
      <c r="Q15" s="211" t="str">
        <f t="shared" si="3"/>
        <v/>
      </c>
      <c r="R15" s="212"/>
    </row>
    <row r="16" spans="1:18" s="16" customFormat="1" ht="18" customHeight="1" x14ac:dyDescent="0.2">
      <c r="A16" s="171"/>
      <c r="B16" s="172"/>
      <c r="C16" s="172"/>
      <c r="D16" s="172"/>
      <c r="E16" s="173"/>
      <c r="F16" s="125"/>
      <c r="G16" s="138"/>
      <c r="H16" s="126"/>
      <c r="I16" s="130"/>
      <c r="J16" s="131"/>
      <c r="K16" s="17" t="str">
        <f t="shared" si="0"/>
        <v/>
      </c>
      <c r="L16" s="41"/>
      <c r="M16" s="184" t="str">
        <f t="shared" si="1"/>
        <v/>
      </c>
      <c r="N16" s="185"/>
      <c r="O16" s="211" t="str">
        <f t="shared" si="2"/>
        <v/>
      </c>
      <c r="P16" s="212"/>
      <c r="Q16" s="211" t="str">
        <f t="shared" si="3"/>
        <v/>
      </c>
      <c r="R16" s="212"/>
    </row>
    <row r="17" spans="1:18" s="16" customFormat="1" ht="18" customHeight="1" x14ac:dyDescent="0.2">
      <c r="A17" s="171"/>
      <c r="B17" s="172"/>
      <c r="C17" s="172"/>
      <c r="D17" s="172"/>
      <c r="E17" s="173"/>
      <c r="F17" s="125"/>
      <c r="G17" s="138"/>
      <c r="H17" s="126"/>
      <c r="I17" s="130"/>
      <c r="J17" s="131"/>
      <c r="K17" s="17" t="str">
        <f t="shared" si="0"/>
        <v/>
      </c>
      <c r="L17" s="41"/>
      <c r="M17" s="184" t="str">
        <f t="shared" si="1"/>
        <v/>
      </c>
      <c r="N17" s="185"/>
      <c r="O17" s="211" t="str">
        <f t="shared" si="2"/>
        <v/>
      </c>
      <c r="P17" s="212"/>
      <c r="Q17" s="211" t="str">
        <f t="shared" si="3"/>
        <v/>
      </c>
      <c r="R17" s="212"/>
    </row>
    <row r="18" spans="1:18" s="16" customFormat="1" ht="18" customHeight="1" x14ac:dyDescent="0.2">
      <c r="A18" s="171"/>
      <c r="B18" s="172"/>
      <c r="C18" s="172"/>
      <c r="D18" s="172"/>
      <c r="E18" s="173"/>
      <c r="F18" s="125"/>
      <c r="G18" s="138"/>
      <c r="H18" s="126"/>
      <c r="I18" s="130"/>
      <c r="J18" s="131"/>
      <c r="K18" s="17" t="str">
        <f t="shared" si="0"/>
        <v/>
      </c>
      <c r="L18" s="41"/>
      <c r="M18" s="184" t="str">
        <f t="shared" si="1"/>
        <v/>
      </c>
      <c r="N18" s="185"/>
      <c r="O18" s="211" t="str">
        <f t="shared" si="2"/>
        <v/>
      </c>
      <c r="P18" s="212"/>
      <c r="Q18" s="211" t="str">
        <f t="shared" si="3"/>
        <v/>
      </c>
      <c r="R18" s="212"/>
    </row>
    <row r="19" spans="1:18" s="16" customFormat="1" ht="18" customHeight="1" x14ac:dyDescent="0.2">
      <c r="A19" s="171"/>
      <c r="B19" s="172"/>
      <c r="C19" s="172"/>
      <c r="D19" s="172"/>
      <c r="E19" s="173"/>
      <c r="F19" s="125"/>
      <c r="G19" s="138"/>
      <c r="H19" s="126"/>
      <c r="I19" s="130"/>
      <c r="J19" s="131"/>
      <c r="K19" s="17" t="str">
        <f t="shared" si="0"/>
        <v/>
      </c>
      <c r="L19" s="41"/>
      <c r="M19" s="184" t="str">
        <f t="shared" si="1"/>
        <v/>
      </c>
      <c r="N19" s="185"/>
      <c r="O19" s="211" t="str">
        <f t="shared" si="2"/>
        <v/>
      </c>
      <c r="P19" s="212"/>
      <c r="Q19" s="211" t="str">
        <f t="shared" si="3"/>
        <v/>
      </c>
      <c r="R19" s="212"/>
    </row>
    <row r="20" spans="1:18" s="16" customFormat="1" ht="18" customHeight="1" x14ac:dyDescent="0.2">
      <c r="A20" s="171"/>
      <c r="B20" s="172"/>
      <c r="C20" s="172"/>
      <c r="D20" s="172"/>
      <c r="E20" s="173"/>
      <c r="F20" s="125"/>
      <c r="G20" s="138"/>
      <c r="H20" s="126"/>
      <c r="I20" s="130"/>
      <c r="J20" s="131"/>
      <c r="K20" s="17" t="str">
        <f t="shared" si="0"/>
        <v/>
      </c>
      <c r="L20" s="41"/>
      <c r="M20" s="184" t="str">
        <f t="shared" si="1"/>
        <v/>
      </c>
      <c r="N20" s="185"/>
      <c r="O20" s="211" t="str">
        <f t="shared" si="2"/>
        <v/>
      </c>
      <c r="P20" s="212"/>
      <c r="Q20" s="211" t="str">
        <f t="shared" si="3"/>
        <v/>
      </c>
      <c r="R20" s="212"/>
    </row>
    <row r="21" spans="1:18" s="16" customFormat="1" ht="18" customHeight="1" x14ac:dyDescent="0.2">
      <c r="A21" s="171"/>
      <c r="B21" s="172"/>
      <c r="C21" s="172"/>
      <c r="D21" s="172"/>
      <c r="E21" s="173"/>
      <c r="F21" s="125"/>
      <c r="G21" s="138"/>
      <c r="H21" s="126"/>
      <c r="I21" s="130"/>
      <c r="J21" s="131"/>
      <c r="K21" s="17" t="str">
        <f t="shared" si="0"/>
        <v/>
      </c>
      <c r="L21" s="41"/>
      <c r="M21" s="184" t="str">
        <f t="shared" si="1"/>
        <v/>
      </c>
      <c r="N21" s="185"/>
      <c r="O21" s="211" t="str">
        <f t="shared" si="2"/>
        <v/>
      </c>
      <c r="P21" s="212"/>
      <c r="Q21" s="211" t="str">
        <f t="shared" si="3"/>
        <v/>
      </c>
      <c r="R21" s="212"/>
    </row>
    <row r="22" spans="1:18" s="16" customFormat="1" ht="18" customHeight="1" x14ac:dyDescent="0.2">
      <c r="A22" s="171"/>
      <c r="B22" s="172"/>
      <c r="C22" s="172"/>
      <c r="D22" s="172"/>
      <c r="E22" s="173"/>
      <c r="F22" s="125"/>
      <c r="G22" s="138"/>
      <c r="H22" s="126"/>
      <c r="I22" s="130"/>
      <c r="J22" s="131"/>
      <c r="K22" s="17" t="str">
        <f t="shared" si="0"/>
        <v/>
      </c>
      <c r="L22" s="41"/>
      <c r="M22" s="184" t="str">
        <f t="shared" si="1"/>
        <v/>
      </c>
      <c r="N22" s="185"/>
      <c r="O22" s="211" t="str">
        <f t="shared" si="2"/>
        <v/>
      </c>
      <c r="P22" s="212"/>
      <c r="Q22" s="211" t="str">
        <f t="shared" si="3"/>
        <v/>
      </c>
      <c r="R22" s="212"/>
    </row>
    <row r="23" spans="1:18" s="16" customFormat="1" ht="18" customHeight="1" x14ac:dyDescent="0.2">
      <c r="A23" s="171"/>
      <c r="B23" s="172"/>
      <c r="C23" s="172"/>
      <c r="D23" s="172"/>
      <c r="E23" s="173"/>
      <c r="F23" s="125"/>
      <c r="G23" s="138"/>
      <c r="H23" s="126"/>
      <c r="I23" s="130"/>
      <c r="J23" s="131"/>
      <c r="K23" s="17" t="str">
        <f t="shared" si="0"/>
        <v/>
      </c>
      <c r="L23" s="41"/>
      <c r="M23" s="184" t="str">
        <f t="shared" si="1"/>
        <v/>
      </c>
      <c r="N23" s="185"/>
      <c r="O23" s="211" t="str">
        <f t="shared" si="2"/>
        <v/>
      </c>
      <c r="P23" s="212"/>
      <c r="Q23" s="211" t="str">
        <f t="shared" si="3"/>
        <v/>
      </c>
      <c r="R23" s="212"/>
    </row>
    <row r="24" spans="1:18" s="16" customFormat="1" ht="18" customHeight="1" x14ac:dyDescent="0.2">
      <c r="A24" s="171"/>
      <c r="B24" s="172"/>
      <c r="C24" s="172"/>
      <c r="D24" s="172"/>
      <c r="E24" s="173"/>
      <c r="F24" s="125"/>
      <c r="G24" s="138"/>
      <c r="H24" s="126"/>
      <c r="I24" s="130"/>
      <c r="J24" s="131"/>
      <c r="K24" s="17" t="str">
        <f t="shared" si="0"/>
        <v/>
      </c>
      <c r="L24" s="41"/>
      <c r="M24" s="184" t="str">
        <f t="shared" si="1"/>
        <v/>
      </c>
      <c r="N24" s="185"/>
      <c r="O24" s="211" t="str">
        <f t="shared" si="2"/>
        <v/>
      </c>
      <c r="P24" s="212"/>
      <c r="Q24" s="211" t="str">
        <f t="shared" si="3"/>
        <v/>
      </c>
      <c r="R24" s="212"/>
    </row>
    <row r="25" spans="1:18" s="16" customFormat="1" ht="18" customHeight="1" x14ac:dyDescent="0.2">
      <c r="A25" s="250" t="s">
        <v>64</v>
      </c>
      <c r="B25" s="271"/>
      <c r="C25" s="271"/>
      <c r="D25" s="271"/>
      <c r="E25" s="271"/>
      <c r="F25" s="305"/>
      <c r="G25" s="24"/>
      <c r="H25" s="42"/>
      <c r="I25" s="53" t="str">
        <f>IF(SUM(I10:I24)&lt;=0,"",SUM(I10:I24))</f>
        <v/>
      </c>
      <c r="J25" s="58" t="str">
        <f>IF(SUM(J10:J24)&lt;=0,"",SUM(J10:J24))</f>
        <v/>
      </c>
      <c r="K25" s="58" t="str">
        <f>IF(SUM(K10:K24)&lt;=0,"",SUM(K10:K24))</f>
        <v/>
      </c>
      <c r="L25" s="43"/>
      <c r="M25" s="242" t="str">
        <f>IF(SUM(M10:N24)&lt;=0,"",SUM(M10:N24))</f>
        <v/>
      </c>
      <c r="N25" s="243"/>
      <c r="O25" s="247" t="str">
        <f>IF(SUM(O10:P24)&lt;=0,"",SUM(O10:P24))</f>
        <v/>
      </c>
      <c r="P25" s="248"/>
      <c r="Q25" s="247" t="str">
        <f>IF(SUM(Q10:R24)&lt;=0,"",SUM(Q10:R24))</f>
        <v/>
      </c>
      <c r="R25" s="248"/>
    </row>
    <row r="27" spans="1:18" ht="18" customHeight="1" x14ac:dyDescent="0.2">
      <c r="A27" s="252" t="s">
        <v>88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4"/>
    </row>
    <row r="28" spans="1:18" ht="18" customHeight="1" x14ac:dyDescent="0.2">
      <c r="A28" s="304"/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300"/>
    </row>
    <row r="29" spans="1:18" ht="18" customHeight="1" x14ac:dyDescent="0.2">
      <c r="A29" s="304"/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300"/>
    </row>
    <row r="30" spans="1:18" ht="18" customHeight="1" x14ac:dyDescent="0.2">
      <c r="A30" s="304"/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300"/>
    </row>
    <row r="31" spans="1:18" ht="18" customHeight="1" x14ac:dyDescent="0.2">
      <c r="A31" s="304"/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300"/>
    </row>
    <row r="32" spans="1:18" ht="18" customHeight="1" x14ac:dyDescent="0.2">
      <c r="A32" s="304"/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300"/>
    </row>
    <row r="33" spans="1:18" ht="18" customHeight="1" x14ac:dyDescent="0.2">
      <c r="A33" s="304"/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300"/>
    </row>
    <row r="34" spans="1:18" ht="18" customHeight="1" x14ac:dyDescent="0.2">
      <c r="A34" s="304"/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300"/>
    </row>
    <row r="35" spans="1:18" ht="18" customHeight="1" x14ac:dyDescent="0.2">
      <c r="A35" s="298"/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300"/>
    </row>
    <row r="36" spans="1:18" ht="18" customHeight="1" x14ac:dyDescent="0.2">
      <c r="A36" s="298"/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300"/>
    </row>
    <row r="37" spans="1:18" ht="18" customHeight="1" x14ac:dyDescent="0.2">
      <c r="A37" s="301"/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3"/>
    </row>
    <row r="38" spans="1:18" x14ac:dyDescent="0.2">
      <c r="A38" s="134"/>
      <c r="B38" s="109" t="s">
        <v>146</v>
      </c>
    </row>
    <row r="39" spans="1:18" x14ac:dyDescent="0.2">
      <c r="A39" s="8" t="s">
        <v>134</v>
      </c>
      <c r="B39" s="89" t="s">
        <v>142</v>
      </c>
    </row>
  </sheetData>
  <sheetProtection algorithmName="SHA-512" hashValue="SfPii2DjaNTP+spxedVxEZAVvmHcDwH0zym6lLpUPqULSArbXPYk5dWch9VxtnvtJnsjloNv+BFWLe/E8PxMSQ==" saltValue="ImvEkaMW2CGKhtAI07cbDw==" spinCount="100000" sheet="1" objects="1" scenarios="1"/>
  <mergeCells count="87">
    <mergeCell ref="A1:R1"/>
    <mergeCell ref="A2:R2"/>
    <mergeCell ref="A6:R6"/>
    <mergeCell ref="A7:E9"/>
    <mergeCell ref="F7:F8"/>
    <mergeCell ref="I7:K7"/>
    <mergeCell ref="M7:P7"/>
    <mergeCell ref="Q7:R9"/>
    <mergeCell ref="K8:K9"/>
    <mergeCell ref="M8:N8"/>
    <mergeCell ref="O8:P8"/>
    <mergeCell ref="M9:N9"/>
    <mergeCell ref="O9:P9"/>
    <mergeCell ref="A10:E10"/>
    <mergeCell ref="M10:N10"/>
    <mergeCell ref="O10:P10"/>
    <mergeCell ref="Q10:R10"/>
    <mergeCell ref="A11:E11"/>
    <mergeCell ref="M11:N11"/>
    <mergeCell ref="O11:P11"/>
    <mergeCell ref="Q11:R11"/>
    <mergeCell ref="A12:E12"/>
    <mergeCell ref="M12:N12"/>
    <mergeCell ref="O12:P12"/>
    <mergeCell ref="Q12:R12"/>
    <mergeCell ref="M13:N13"/>
    <mergeCell ref="Q13:R13"/>
    <mergeCell ref="O13:P13"/>
    <mergeCell ref="A15:E15"/>
    <mergeCell ref="M15:N15"/>
    <mergeCell ref="O15:P15"/>
    <mergeCell ref="Q15:R15"/>
    <mergeCell ref="A14:E14"/>
    <mergeCell ref="M14:N14"/>
    <mergeCell ref="O14:P14"/>
    <mergeCell ref="Q14:R14"/>
    <mergeCell ref="A17:E17"/>
    <mergeCell ref="M17:N17"/>
    <mergeCell ref="O17:P17"/>
    <mergeCell ref="Q17:R17"/>
    <mergeCell ref="A16:E16"/>
    <mergeCell ref="M16:N16"/>
    <mergeCell ref="O16:P16"/>
    <mergeCell ref="Q16:R16"/>
    <mergeCell ref="A19:E19"/>
    <mergeCell ref="M19:N19"/>
    <mergeCell ref="O19:P19"/>
    <mergeCell ref="Q19:R19"/>
    <mergeCell ref="A18:E18"/>
    <mergeCell ref="M18:N18"/>
    <mergeCell ref="O18:P18"/>
    <mergeCell ref="Q18:R18"/>
    <mergeCell ref="A21:E21"/>
    <mergeCell ref="M21:N21"/>
    <mergeCell ref="O21:P21"/>
    <mergeCell ref="Q21:R21"/>
    <mergeCell ref="A20:E20"/>
    <mergeCell ref="M20:N20"/>
    <mergeCell ref="O20:P20"/>
    <mergeCell ref="Q20:R20"/>
    <mergeCell ref="A25:F25"/>
    <mergeCell ref="M25:N25"/>
    <mergeCell ref="O25:P25"/>
    <mergeCell ref="Q25:R25"/>
    <mergeCell ref="A24:E24"/>
    <mergeCell ref="M24:N24"/>
    <mergeCell ref="O24:P24"/>
    <mergeCell ref="Q24:R24"/>
    <mergeCell ref="A23:E23"/>
    <mergeCell ref="M23:N23"/>
    <mergeCell ref="O23:P23"/>
    <mergeCell ref="Q23:R23"/>
    <mergeCell ref="A22:E22"/>
    <mergeCell ref="M22:N22"/>
    <mergeCell ref="O22:P22"/>
    <mergeCell ref="Q22:R22"/>
    <mergeCell ref="A28:R28"/>
    <mergeCell ref="A29:R29"/>
    <mergeCell ref="A30:R30"/>
    <mergeCell ref="A31:R31"/>
    <mergeCell ref="A27:R27"/>
    <mergeCell ref="A36:R36"/>
    <mergeCell ref="A37:R37"/>
    <mergeCell ref="A32:R32"/>
    <mergeCell ref="A33:R33"/>
    <mergeCell ref="A34:R34"/>
    <mergeCell ref="A35:R35"/>
  </mergeCells>
  <phoneticPr fontId="0" type="noConversion"/>
  <dataValidations disablePrompts="1" xWindow="73" yWindow="368" count="1">
    <dataValidation allowBlank="1" showInputMessage="1" showErrorMessage="1" promptTitle="options" prompt="add valuable information or notes for FBCCD" sqref="A27:A28"/>
  </dataValidations>
  <printOptions horizontalCentered="1"/>
  <pageMargins left="0.75" right="0.75" top="0.5" bottom="0.5" header="0.25" footer="0.25"/>
  <pageSetup orientation="portrait" r:id="rId1"/>
  <headerFooter alignWithMargins="0">
    <oddHeader>&amp;L&amp;8FORT BEND COUNTY, TEXAS&amp;R&amp;8ESG COVID-19</oddHeader>
    <oddFooter>&amp;CPage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Normal="150" zoomScalePageLayoutView="150" workbookViewId="0">
      <selection sqref="A1:R1"/>
    </sheetView>
  </sheetViews>
  <sheetFormatPr defaultColWidth="5.7109375" defaultRowHeight="12.75" x14ac:dyDescent="0.2"/>
  <cols>
    <col min="1" max="4" width="5.7109375" style="1" customWidth="1"/>
    <col min="5" max="5" width="1.5703125" style="1" customWidth="1"/>
    <col min="6" max="6" width="5.28515625" style="1" customWidth="1"/>
    <col min="7" max="7" width="5.42578125" style="1" customWidth="1"/>
    <col min="8" max="8" width="0.85546875" style="1" customWidth="1"/>
    <col min="9" max="9" width="6.7109375" style="1" bestFit="1" customWidth="1"/>
    <col min="10" max="10" width="7.140625" style="1" bestFit="1" customWidth="1"/>
    <col min="11" max="11" width="6.5703125" style="1" bestFit="1" customWidth="1"/>
    <col min="12" max="12" width="0.85546875" style="1" customWidth="1"/>
    <col min="13" max="13" width="5.7109375" style="1" customWidth="1"/>
    <col min="14" max="14" width="4.7109375" style="1" customWidth="1"/>
    <col min="15" max="15" width="5.7109375" style="1" customWidth="1"/>
    <col min="16" max="16" width="4.7109375" style="1" customWidth="1"/>
    <col min="17" max="16384" width="5.7109375" style="1"/>
  </cols>
  <sheetData>
    <row r="1" spans="1:18" ht="15" x14ac:dyDescent="0.2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</row>
    <row r="2" spans="1:18" x14ac:dyDescent="0.2">
      <c r="A2" s="178" t="s">
        <v>70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1:18" ht="6" customHeight="1" x14ac:dyDescent="0.2"/>
    <row r="4" spans="1:18" x14ac:dyDescent="0.2">
      <c r="A4" s="1" t="s">
        <v>100</v>
      </c>
    </row>
    <row r="5" spans="1:18" ht="5.25" customHeight="1" x14ac:dyDescent="0.2"/>
    <row r="6" spans="1:18" x14ac:dyDescent="0.2">
      <c r="A6" s="255" t="s">
        <v>71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7"/>
    </row>
    <row r="7" spans="1:18" x14ac:dyDescent="0.2">
      <c r="A7" s="260" t="s">
        <v>72</v>
      </c>
      <c r="B7" s="261"/>
      <c r="C7" s="261"/>
      <c r="D7" s="261"/>
      <c r="E7" s="262"/>
      <c r="F7" s="227" t="s">
        <v>86</v>
      </c>
      <c r="G7" s="103" t="s">
        <v>132</v>
      </c>
      <c r="H7" s="78"/>
      <c r="I7" s="202" t="s">
        <v>53</v>
      </c>
      <c r="J7" s="203"/>
      <c r="K7" s="204"/>
      <c r="L7" s="78"/>
      <c r="M7" s="202" t="s">
        <v>89</v>
      </c>
      <c r="N7" s="203"/>
      <c r="O7" s="203"/>
      <c r="P7" s="204"/>
      <c r="Q7" s="205" t="s">
        <v>35</v>
      </c>
      <c r="R7" s="220"/>
    </row>
    <row r="8" spans="1:18" ht="11.25" customHeight="1" x14ac:dyDescent="0.2">
      <c r="A8" s="263"/>
      <c r="B8" s="264"/>
      <c r="C8" s="264"/>
      <c r="D8" s="264"/>
      <c r="E8" s="265"/>
      <c r="F8" s="228"/>
      <c r="G8" s="103" t="s">
        <v>133</v>
      </c>
      <c r="H8" s="74"/>
      <c r="I8" s="71" t="s">
        <v>131</v>
      </c>
      <c r="J8" s="73" t="s">
        <v>43</v>
      </c>
      <c r="K8" s="229" t="s">
        <v>36</v>
      </c>
      <c r="L8" s="74"/>
      <c r="M8" s="231" t="s">
        <v>131</v>
      </c>
      <c r="N8" s="232"/>
      <c r="O8" s="235" t="s">
        <v>43</v>
      </c>
      <c r="P8" s="236"/>
      <c r="Q8" s="221"/>
      <c r="R8" s="223"/>
    </row>
    <row r="9" spans="1:18" x14ac:dyDescent="0.2">
      <c r="A9" s="266"/>
      <c r="B9" s="267"/>
      <c r="C9" s="267"/>
      <c r="D9" s="267"/>
      <c r="E9" s="268"/>
      <c r="F9" s="77" t="s">
        <v>52</v>
      </c>
      <c r="G9" s="77" t="s">
        <v>125</v>
      </c>
      <c r="H9" s="74"/>
      <c r="I9" s="75" t="s">
        <v>40</v>
      </c>
      <c r="J9" s="76" t="s">
        <v>84</v>
      </c>
      <c r="K9" s="230"/>
      <c r="L9" s="74"/>
      <c r="M9" s="233" t="s">
        <v>40</v>
      </c>
      <c r="N9" s="234"/>
      <c r="O9" s="237" t="s">
        <v>84</v>
      </c>
      <c r="P9" s="238"/>
      <c r="Q9" s="224"/>
      <c r="R9" s="226"/>
    </row>
    <row r="10" spans="1:18" s="16" customFormat="1" ht="18" customHeight="1" x14ac:dyDescent="0.2">
      <c r="A10" s="171"/>
      <c r="B10" s="172"/>
      <c r="C10" s="172"/>
      <c r="D10" s="172"/>
      <c r="E10" s="173"/>
      <c r="F10" s="125"/>
      <c r="G10" s="135"/>
      <c r="H10" s="126"/>
      <c r="I10" s="130"/>
      <c r="J10" s="131"/>
      <c r="K10" s="17" t="str">
        <f>IF(SUM(I10:J10)&lt;=0,"",SUM(I10:J10))</f>
        <v/>
      </c>
      <c r="L10" s="41"/>
      <c r="M10" s="184" t="str">
        <f>IF(I10&lt;=0,"",I10*F10)</f>
        <v/>
      </c>
      <c r="N10" s="185"/>
      <c r="O10" s="211" t="str">
        <f>IF(J10&lt;=0,"",J10*F10)</f>
        <v/>
      </c>
      <c r="P10" s="212"/>
      <c r="Q10" s="211" t="str">
        <f>IF(SUM(M10:P10)&lt;=0,"",SUM(M10:P10))</f>
        <v/>
      </c>
      <c r="R10" s="212"/>
    </row>
    <row r="11" spans="1:18" s="16" customFormat="1" ht="18" customHeight="1" x14ac:dyDescent="0.2">
      <c r="A11" s="171"/>
      <c r="B11" s="172"/>
      <c r="C11" s="172"/>
      <c r="D11" s="172"/>
      <c r="E11" s="173"/>
      <c r="F11" s="125"/>
      <c r="G11" s="138"/>
      <c r="H11" s="126"/>
      <c r="I11" s="130"/>
      <c r="J11" s="131"/>
      <c r="K11" s="17" t="str">
        <f t="shared" ref="K11:K24" si="0">IF(SUM(I11:J11)&lt;=0,"",SUM(I11:J11))</f>
        <v/>
      </c>
      <c r="L11" s="41"/>
      <c r="M11" s="184" t="str">
        <f t="shared" ref="M11:M24" si="1">IF(I11&lt;=0,"",I11*F11)</f>
        <v/>
      </c>
      <c r="N11" s="185"/>
      <c r="O11" s="211" t="str">
        <f t="shared" ref="O11:O24" si="2">IF(J11&lt;=0,"",J11*F11)</f>
        <v/>
      </c>
      <c r="P11" s="212"/>
      <c r="Q11" s="211" t="str">
        <f t="shared" ref="Q11:Q24" si="3">IF(SUM(M11:P11)&lt;=0,"",SUM(M11:P11))</f>
        <v/>
      </c>
      <c r="R11" s="212"/>
    </row>
    <row r="12" spans="1:18" s="16" customFormat="1" ht="18" customHeight="1" x14ac:dyDescent="0.2">
      <c r="A12" s="171"/>
      <c r="B12" s="269"/>
      <c r="C12" s="269"/>
      <c r="D12" s="269"/>
      <c r="E12" s="270"/>
      <c r="F12" s="125"/>
      <c r="G12" s="138"/>
      <c r="H12" s="126"/>
      <c r="I12" s="130"/>
      <c r="J12" s="131"/>
      <c r="K12" s="17" t="str">
        <f t="shared" si="0"/>
        <v/>
      </c>
      <c r="L12" s="41"/>
      <c r="M12" s="184" t="str">
        <f t="shared" si="1"/>
        <v/>
      </c>
      <c r="N12" s="185"/>
      <c r="O12" s="211" t="str">
        <f t="shared" si="2"/>
        <v/>
      </c>
      <c r="P12" s="212"/>
      <c r="Q12" s="211" t="str">
        <f t="shared" si="3"/>
        <v/>
      </c>
      <c r="R12" s="212"/>
    </row>
    <row r="13" spans="1:18" s="16" customFormat="1" ht="18" customHeight="1" x14ac:dyDescent="0.2">
      <c r="A13" s="171"/>
      <c r="B13" s="269"/>
      <c r="C13" s="269"/>
      <c r="D13" s="269"/>
      <c r="E13" s="270"/>
      <c r="F13" s="125"/>
      <c r="G13" s="138"/>
      <c r="H13" s="126"/>
      <c r="I13" s="130"/>
      <c r="J13" s="131"/>
      <c r="K13" s="17" t="str">
        <f t="shared" si="0"/>
        <v/>
      </c>
      <c r="L13" s="41"/>
      <c r="M13" s="184" t="str">
        <f t="shared" si="1"/>
        <v/>
      </c>
      <c r="N13" s="185"/>
      <c r="O13" s="211" t="str">
        <f t="shared" si="2"/>
        <v/>
      </c>
      <c r="P13" s="212"/>
      <c r="Q13" s="211" t="str">
        <f t="shared" si="3"/>
        <v/>
      </c>
      <c r="R13" s="212"/>
    </row>
    <row r="14" spans="1:18" s="16" customFormat="1" ht="18" customHeight="1" x14ac:dyDescent="0.2">
      <c r="A14" s="171"/>
      <c r="B14" s="269"/>
      <c r="C14" s="269"/>
      <c r="D14" s="269"/>
      <c r="E14" s="270"/>
      <c r="F14" s="125"/>
      <c r="G14" s="138"/>
      <c r="H14" s="126"/>
      <c r="I14" s="130"/>
      <c r="J14" s="131"/>
      <c r="K14" s="17" t="str">
        <f t="shared" si="0"/>
        <v/>
      </c>
      <c r="L14" s="41"/>
      <c r="M14" s="184" t="str">
        <f t="shared" si="1"/>
        <v/>
      </c>
      <c r="N14" s="185"/>
      <c r="O14" s="211" t="str">
        <f t="shared" si="2"/>
        <v/>
      </c>
      <c r="P14" s="212"/>
      <c r="Q14" s="211" t="str">
        <f t="shared" si="3"/>
        <v/>
      </c>
      <c r="R14" s="212"/>
    </row>
    <row r="15" spans="1:18" s="16" customFormat="1" ht="18" customHeight="1" x14ac:dyDescent="0.2">
      <c r="A15" s="171"/>
      <c r="B15" s="269"/>
      <c r="C15" s="269"/>
      <c r="D15" s="269"/>
      <c r="E15" s="270"/>
      <c r="F15" s="125"/>
      <c r="G15" s="138"/>
      <c r="H15" s="126"/>
      <c r="I15" s="130"/>
      <c r="J15" s="131"/>
      <c r="K15" s="17" t="str">
        <f t="shared" si="0"/>
        <v/>
      </c>
      <c r="L15" s="41"/>
      <c r="M15" s="184" t="str">
        <f t="shared" si="1"/>
        <v/>
      </c>
      <c r="N15" s="185"/>
      <c r="O15" s="211" t="str">
        <f t="shared" si="2"/>
        <v/>
      </c>
      <c r="P15" s="212"/>
      <c r="Q15" s="211" t="str">
        <f t="shared" si="3"/>
        <v/>
      </c>
      <c r="R15" s="212"/>
    </row>
    <row r="16" spans="1:18" s="16" customFormat="1" ht="18" customHeight="1" x14ac:dyDescent="0.2">
      <c r="A16" s="171"/>
      <c r="B16" s="269"/>
      <c r="C16" s="269"/>
      <c r="D16" s="269"/>
      <c r="E16" s="270"/>
      <c r="F16" s="125"/>
      <c r="G16" s="138"/>
      <c r="H16" s="126"/>
      <c r="I16" s="130"/>
      <c r="J16" s="131"/>
      <c r="K16" s="17" t="str">
        <f t="shared" si="0"/>
        <v/>
      </c>
      <c r="L16" s="41"/>
      <c r="M16" s="184" t="str">
        <f t="shared" si="1"/>
        <v/>
      </c>
      <c r="N16" s="185"/>
      <c r="O16" s="211" t="str">
        <f t="shared" si="2"/>
        <v/>
      </c>
      <c r="P16" s="212"/>
      <c r="Q16" s="211" t="str">
        <f t="shared" si="3"/>
        <v/>
      </c>
      <c r="R16" s="212"/>
    </row>
    <row r="17" spans="1:18" s="16" customFormat="1" ht="18" customHeight="1" x14ac:dyDescent="0.2">
      <c r="A17" s="171"/>
      <c r="B17" s="269"/>
      <c r="C17" s="269"/>
      <c r="D17" s="269"/>
      <c r="E17" s="270"/>
      <c r="F17" s="125"/>
      <c r="G17" s="138"/>
      <c r="H17" s="126"/>
      <c r="I17" s="130"/>
      <c r="J17" s="131"/>
      <c r="K17" s="17" t="str">
        <f t="shared" si="0"/>
        <v/>
      </c>
      <c r="L17" s="41"/>
      <c r="M17" s="184" t="str">
        <f t="shared" si="1"/>
        <v/>
      </c>
      <c r="N17" s="185"/>
      <c r="O17" s="211" t="str">
        <f t="shared" si="2"/>
        <v/>
      </c>
      <c r="P17" s="212"/>
      <c r="Q17" s="211" t="str">
        <f t="shared" si="3"/>
        <v/>
      </c>
      <c r="R17" s="212"/>
    </row>
    <row r="18" spans="1:18" s="16" customFormat="1" ht="18" customHeight="1" x14ac:dyDescent="0.2">
      <c r="A18" s="171"/>
      <c r="B18" s="269"/>
      <c r="C18" s="269"/>
      <c r="D18" s="269"/>
      <c r="E18" s="270"/>
      <c r="F18" s="125"/>
      <c r="G18" s="138"/>
      <c r="H18" s="126"/>
      <c r="I18" s="130"/>
      <c r="J18" s="131"/>
      <c r="K18" s="17" t="str">
        <f t="shared" si="0"/>
        <v/>
      </c>
      <c r="L18" s="41"/>
      <c r="M18" s="184" t="str">
        <f t="shared" si="1"/>
        <v/>
      </c>
      <c r="N18" s="185"/>
      <c r="O18" s="211" t="str">
        <f t="shared" si="2"/>
        <v/>
      </c>
      <c r="P18" s="212"/>
      <c r="Q18" s="211" t="str">
        <f t="shared" si="3"/>
        <v/>
      </c>
      <c r="R18" s="212"/>
    </row>
    <row r="19" spans="1:18" s="16" customFormat="1" ht="18" customHeight="1" x14ac:dyDescent="0.2">
      <c r="A19" s="171"/>
      <c r="B19" s="269"/>
      <c r="C19" s="269"/>
      <c r="D19" s="269"/>
      <c r="E19" s="270"/>
      <c r="F19" s="125"/>
      <c r="G19" s="138"/>
      <c r="H19" s="126"/>
      <c r="I19" s="130"/>
      <c r="J19" s="131"/>
      <c r="K19" s="17" t="str">
        <f t="shared" si="0"/>
        <v/>
      </c>
      <c r="L19" s="41"/>
      <c r="M19" s="184" t="str">
        <f t="shared" si="1"/>
        <v/>
      </c>
      <c r="N19" s="185"/>
      <c r="O19" s="211" t="str">
        <f t="shared" si="2"/>
        <v/>
      </c>
      <c r="P19" s="212"/>
      <c r="Q19" s="211" t="str">
        <f t="shared" si="3"/>
        <v/>
      </c>
      <c r="R19" s="212"/>
    </row>
    <row r="20" spans="1:18" s="16" customFormat="1" ht="18" customHeight="1" x14ac:dyDescent="0.2">
      <c r="A20" s="171"/>
      <c r="B20" s="269"/>
      <c r="C20" s="269"/>
      <c r="D20" s="269"/>
      <c r="E20" s="270"/>
      <c r="F20" s="125"/>
      <c r="G20" s="138"/>
      <c r="H20" s="126"/>
      <c r="I20" s="130"/>
      <c r="J20" s="131"/>
      <c r="K20" s="17" t="str">
        <f t="shared" si="0"/>
        <v/>
      </c>
      <c r="L20" s="41"/>
      <c r="M20" s="184" t="str">
        <f t="shared" si="1"/>
        <v/>
      </c>
      <c r="N20" s="185"/>
      <c r="O20" s="211" t="str">
        <f t="shared" si="2"/>
        <v/>
      </c>
      <c r="P20" s="212"/>
      <c r="Q20" s="211" t="str">
        <f t="shared" si="3"/>
        <v/>
      </c>
      <c r="R20" s="212"/>
    </row>
    <row r="21" spans="1:18" s="16" customFormat="1" ht="18" customHeight="1" x14ac:dyDescent="0.2">
      <c r="A21" s="171"/>
      <c r="B21" s="269"/>
      <c r="C21" s="269"/>
      <c r="D21" s="269"/>
      <c r="E21" s="270"/>
      <c r="F21" s="125"/>
      <c r="G21" s="138"/>
      <c r="H21" s="126"/>
      <c r="I21" s="130"/>
      <c r="J21" s="131"/>
      <c r="K21" s="17" t="str">
        <f t="shared" si="0"/>
        <v/>
      </c>
      <c r="L21" s="41"/>
      <c r="M21" s="184" t="str">
        <f t="shared" si="1"/>
        <v/>
      </c>
      <c r="N21" s="185"/>
      <c r="O21" s="211" t="str">
        <f t="shared" si="2"/>
        <v/>
      </c>
      <c r="P21" s="212"/>
      <c r="Q21" s="211" t="str">
        <f t="shared" si="3"/>
        <v/>
      </c>
      <c r="R21" s="212"/>
    </row>
    <row r="22" spans="1:18" s="16" customFormat="1" ht="18" customHeight="1" x14ac:dyDescent="0.2">
      <c r="A22" s="171"/>
      <c r="B22" s="269"/>
      <c r="C22" s="269"/>
      <c r="D22" s="269"/>
      <c r="E22" s="270"/>
      <c r="F22" s="125"/>
      <c r="G22" s="138"/>
      <c r="H22" s="126"/>
      <c r="I22" s="130"/>
      <c r="J22" s="131"/>
      <c r="K22" s="17" t="str">
        <f t="shared" si="0"/>
        <v/>
      </c>
      <c r="L22" s="41"/>
      <c r="M22" s="184" t="str">
        <f t="shared" si="1"/>
        <v/>
      </c>
      <c r="N22" s="185"/>
      <c r="O22" s="211" t="str">
        <f t="shared" si="2"/>
        <v/>
      </c>
      <c r="P22" s="212"/>
      <c r="Q22" s="211" t="str">
        <f t="shared" si="3"/>
        <v/>
      </c>
      <c r="R22" s="212"/>
    </row>
    <row r="23" spans="1:18" s="16" customFormat="1" ht="18" customHeight="1" x14ac:dyDescent="0.2">
      <c r="A23" s="171"/>
      <c r="B23" s="172"/>
      <c r="C23" s="172"/>
      <c r="D23" s="172"/>
      <c r="E23" s="173"/>
      <c r="F23" s="125"/>
      <c r="G23" s="138"/>
      <c r="H23" s="126"/>
      <c r="I23" s="130"/>
      <c r="J23" s="131"/>
      <c r="K23" s="17" t="str">
        <f t="shared" si="0"/>
        <v/>
      </c>
      <c r="L23" s="41"/>
      <c r="M23" s="184" t="str">
        <f t="shared" si="1"/>
        <v/>
      </c>
      <c r="N23" s="185"/>
      <c r="O23" s="211" t="str">
        <f t="shared" si="2"/>
        <v/>
      </c>
      <c r="P23" s="212"/>
      <c r="Q23" s="211" t="str">
        <f t="shared" si="3"/>
        <v/>
      </c>
      <c r="R23" s="212"/>
    </row>
    <row r="24" spans="1:18" s="16" customFormat="1" ht="18" customHeight="1" x14ac:dyDescent="0.2">
      <c r="A24" s="171"/>
      <c r="B24" s="172"/>
      <c r="C24" s="172"/>
      <c r="D24" s="172"/>
      <c r="E24" s="173"/>
      <c r="F24" s="125"/>
      <c r="G24" s="138"/>
      <c r="H24" s="126"/>
      <c r="I24" s="130"/>
      <c r="J24" s="131"/>
      <c r="K24" s="17" t="str">
        <f t="shared" si="0"/>
        <v/>
      </c>
      <c r="L24" s="41"/>
      <c r="M24" s="184" t="str">
        <f t="shared" si="1"/>
        <v/>
      </c>
      <c r="N24" s="185"/>
      <c r="O24" s="211" t="str">
        <f t="shared" si="2"/>
        <v/>
      </c>
      <c r="P24" s="212"/>
      <c r="Q24" s="211" t="str">
        <f t="shared" si="3"/>
        <v/>
      </c>
      <c r="R24" s="212"/>
    </row>
    <row r="25" spans="1:18" s="16" customFormat="1" ht="18" customHeight="1" x14ac:dyDescent="0.2">
      <c r="A25" s="250" t="s">
        <v>73</v>
      </c>
      <c r="B25" s="271"/>
      <c r="C25" s="271"/>
      <c r="D25" s="271"/>
      <c r="E25" s="271"/>
      <c r="F25" s="251"/>
      <c r="G25" s="24"/>
      <c r="H25" s="42"/>
      <c r="I25" s="53"/>
      <c r="J25" s="53"/>
      <c r="K25" s="17"/>
      <c r="L25" s="43"/>
      <c r="M25" s="242" t="str">
        <f>IF(SUM(M10:N24)&lt;=0,"",SUM(M10:N24))</f>
        <v/>
      </c>
      <c r="N25" s="243"/>
      <c r="O25" s="247" t="str">
        <f>IF(SUM(O10:P24)&lt;=0,"",SUM(O10:P24))</f>
        <v/>
      </c>
      <c r="P25" s="248"/>
      <c r="Q25" s="247" t="str">
        <f>IF(SUM(Q10:R24)&lt;=0,"",SUM(Q10:R24))</f>
        <v/>
      </c>
      <c r="R25" s="248"/>
    </row>
    <row r="27" spans="1:18" x14ac:dyDescent="0.2">
      <c r="A27" s="252" t="s">
        <v>88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4"/>
    </row>
    <row r="28" spans="1:18" ht="18" customHeight="1" x14ac:dyDescent="0.2">
      <c r="A28" s="291"/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293"/>
    </row>
    <row r="29" spans="1:18" ht="18" customHeight="1" x14ac:dyDescent="0.2">
      <c r="A29" s="291"/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293"/>
    </row>
    <row r="30" spans="1:18" ht="18" customHeight="1" x14ac:dyDescent="0.2">
      <c r="A30" s="291"/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293"/>
    </row>
    <row r="31" spans="1:18" ht="18" customHeight="1" x14ac:dyDescent="0.2">
      <c r="A31" s="291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293"/>
    </row>
    <row r="32" spans="1:18" ht="18" customHeight="1" x14ac:dyDescent="0.2">
      <c r="A32" s="291"/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293"/>
    </row>
    <row r="33" spans="1:18" ht="18" customHeight="1" x14ac:dyDescent="0.2">
      <c r="A33" s="291"/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293"/>
    </row>
    <row r="34" spans="1:18" ht="18" customHeight="1" x14ac:dyDescent="0.2">
      <c r="A34" s="291"/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293"/>
    </row>
    <row r="35" spans="1:18" ht="18" customHeight="1" x14ac:dyDescent="0.2">
      <c r="A35" s="291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293"/>
    </row>
    <row r="36" spans="1:18" ht="18" customHeight="1" x14ac:dyDescent="0.2">
      <c r="A36" s="291"/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293"/>
    </row>
    <row r="37" spans="1:18" ht="18" customHeight="1" x14ac:dyDescent="0.2">
      <c r="A37" s="288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90"/>
    </row>
    <row r="38" spans="1:18" x14ac:dyDescent="0.2">
      <c r="A38" s="139"/>
      <c r="B38" s="109" t="s">
        <v>146</v>
      </c>
      <c r="C38" s="84"/>
    </row>
    <row r="39" spans="1:18" x14ac:dyDescent="0.2">
      <c r="A39" s="8" t="s">
        <v>134</v>
      </c>
      <c r="B39" s="89" t="s">
        <v>135</v>
      </c>
    </row>
  </sheetData>
  <sheetProtection password="CF1F" sheet="1" objects="1" scenarios="1"/>
  <mergeCells count="88">
    <mergeCell ref="A1:R1"/>
    <mergeCell ref="A2:R2"/>
    <mergeCell ref="A6:R6"/>
    <mergeCell ref="A7:E9"/>
    <mergeCell ref="F7:F8"/>
    <mergeCell ref="I7:K7"/>
    <mergeCell ref="M7:P7"/>
    <mergeCell ref="Q7:R9"/>
    <mergeCell ref="K8:K9"/>
    <mergeCell ref="O8:P8"/>
    <mergeCell ref="M9:N9"/>
    <mergeCell ref="O9:P9"/>
    <mergeCell ref="M8:N8"/>
    <mergeCell ref="Q10:R10"/>
    <mergeCell ref="A11:E11"/>
    <mergeCell ref="M11:N11"/>
    <mergeCell ref="O11:P11"/>
    <mergeCell ref="Q11:R11"/>
    <mergeCell ref="A10:E10"/>
    <mergeCell ref="O10:P10"/>
    <mergeCell ref="M10:N10"/>
    <mergeCell ref="A13:E13"/>
    <mergeCell ref="M13:N13"/>
    <mergeCell ref="O13:P13"/>
    <mergeCell ref="Q13:R13"/>
    <mergeCell ref="A12:E12"/>
    <mergeCell ref="M12:N12"/>
    <mergeCell ref="O12:P12"/>
    <mergeCell ref="Q12:R12"/>
    <mergeCell ref="A15:E15"/>
    <mergeCell ref="M15:N15"/>
    <mergeCell ref="O15:P15"/>
    <mergeCell ref="Q15:R15"/>
    <mergeCell ref="A14:E14"/>
    <mergeCell ref="M14:N14"/>
    <mergeCell ref="O14:P14"/>
    <mergeCell ref="Q14:R14"/>
    <mergeCell ref="A17:E17"/>
    <mergeCell ref="M17:N17"/>
    <mergeCell ref="O17:P17"/>
    <mergeCell ref="Q17:R17"/>
    <mergeCell ref="A16:E16"/>
    <mergeCell ref="M16:N16"/>
    <mergeCell ref="O16:P16"/>
    <mergeCell ref="Q16:R16"/>
    <mergeCell ref="A19:E19"/>
    <mergeCell ref="M19:N19"/>
    <mergeCell ref="O19:P19"/>
    <mergeCell ref="Q19:R19"/>
    <mergeCell ref="A18:E18"/>
    <mergeCell ref="M18:N18"/>
    <mergeCell ref="O18:P18"/>
    <mergeCell ref="Q18:R18"/>
    <mergeCell ref="A21:E21"/>
    <mergeCell ref="M21:N21"/>
    <mergeCell ref="O21:P21"/>
    <mergeCell ref="Q21:R21"/>
    <mergeCell ref="A20:E20"/>
    <mergeCell ref="M20:N20"/>
    <mergeCell ref="O20:P20"/>
    <mergeCell ref="Q20:R20"/>
    <mergeCell ref="A23:E23"/>
    <mergeCell ref="M23:N23"/>
    <mergeCell ref="O23:P23"/>
    <mergeCell ref="Q23:R23"/>
    <mergeCell ref="A22:E22"/>
    <mergeCell ref="M22:N22"/>
    <mergeCell ref="O22:P22"/>
    <mergeCell ref="Q22:R22"/>
    <mergeCell ref="M24:N24"/>
    <mergeCell ref="O24:P24"/>
    <mergeCell ref="Q24:R24"/>
    <mergeCell ref="A28:R28"/>
    <mergeCell ref="A27:R27"/>
    <mergeCell ref="A25:F25"/>
    <mergeCell ref="M25:N25"/>
    <mergeCell ref="O25:P25"/>
    <mergeCell ref="Q25:R25"/>
    <mergeCell ref="A24:E24"/>
    <mergeCell ref="A29:R29"/>
    <mergeCell ref="A37:R37"/>
    <mergeCell ref="A30:R30"/>
    <mergeCell ref="A31:R31"/>
    <mergeCell ref="A32:R32"/>
    <mergeCell ref="A33:R33"/>
    <mergeCell ref="A34:R34"/>
    <mergeCell ref="A35:R35"/>
    <mergeCell ref="A36:R36"/>
  </mergeCells>
  <phoneticPr fontId="0" type="noConversion"/>
  <dataValidations disablePrompts="1" count="3">
    <dataValidation allowBlank="1" showInputMessage="1" showErrorMessage="1" promptTitle="annual rate" prompt="enter the price in the annual amount" sqref="F10:F24"/>
    <dataValidation allowBlank="1" showInputMessage="1" showErrorMessage="1" promptTitle="usages" prompt="depends on the objects, the input could be whole numbers, percentage or decimal formate" sqref="I10:J24"/>
    <dataValidation allowBlank="1" showInputMessage="1" showErrorMessage="1" promptTitle="options" prompt="add valuable information or notes for FBCCD" sqref="A27:R37"/>
  </dataValidations>
  <printOptions horizontalCentered="1"/>
  <pageMargins left="0.75" right="0.75" top="0.5" bottom="0.5" header="0.25" footer="0.25"/>
  <pageSetup orientation="portrait" r:id="rId1"/>
  <headerFooter alignWithMargins="0">
    <oddHeader xml:space="preserve">&amp;L&amp;8FORT BEND COUNTY, TEXAS&amp;R&amp;8ESG COVID-19
</oddHeader>
    <oddFooter xml:space="preserve">&amp;CPage 7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zoomScaleNormal="150" zoomScalePageLayoutView="150" workbookViewId="0">
      <selection activeCell="A10" sqref="A10:E10"/>
    </sheetView>
  </sheetViews>
  <sheetFormatPr defaultColWidth="5.7109375" defaultRowHeight="12.75" x14ac:dyDescent="0.2"/>
  <cols>
    <col min="1" max="5" width="5.7109375" style="1" customWidth="1"/>
    <col min="6" max="6" width="4.42578125" style="1" bestFit="1" customWidth="1"/>
    <col min="7" max="7" width="3.7109375" style="1" customWidth="1"/>
    <col min="8" max="8" width="0.85546875" style="1" customWidth="1"/>
    <col min="9" max="10" width="6.140625" style="1" customWidth="1"/>
    <col min="11" max="11" width="5.7109375" style="1" customWidth="1"/>
    <col min="12" max="12" width="0.85546875" style="1" customWidth="1"/>
    <col min="13" max="13" width="5.7109375" style="1" customWidth="1"/>
    <col min="14" max="14" width="5" style="1" customWidth="1"/>
    <col min="15" max="15" width="5.7109375" style="1" customWidth="1"/>
    <col min="16" max="16" width="5.42578125" style="1" customWidth="1"/>
    <col min="17" max="16384" width="5.7109375" style="1"/>
  </cols>
  <sheetData>
    <row r="1" spans="1:18" ht="15" x14ac:dyDescent="0.2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</row>
    <row r="2" spans="1:18" x14ac:dyDescent="0.2">
      <c r="A2" s="178" t="s">
        <v>103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1:18" ht="4.5" customHeight="1" x14ac:dyDescent="0.2"/>
    <row r="4" spans="1:18" x14ac:dyDescent="0.2">
      <c r="A4" s="1" t="s">
        <v>101</v>
      </c>
    </row>
    <row r="5" spans="1:18" ht="4.5" customHeight="1" x14ac:dyDescent="0.2"/>
    <row r="6" spans="1:18" x14ac:dyDescent="0.2">
      <c r="A6" s="255" t="s">
        <v>104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7"/>
    </row>
    <row r="7" spans="1:18" ht="11.25" customHeight="1" x14ac:dyDescent="0.2">
      <c r="A7" s="260" t="s">
        <v>136</v>
      </c>
      <c r="B7" s="261"/>
      <c r="C7" s="261"/>
      <c r="D7" s="261"/>
      <c r="E7" s="262"/>
      <c r="F7" s="227" t="s">
        <v>86</v>
      </c>
      <c r="G7" s="103" t="s">
        <v>132</v>
      </c>
      <c r="H7" s="78"/>
      <c r="I7" s="202" t="s">
        <v>53</v>
      </c>
      <c r="J7" s="203"/>
      <c r="K7" s="204"/>
      <c r="L7" s="78"/>
      <c r="M7" s="202" t="s">
        <v>89</v>
      </c>
      <c r="N7" s="203"/>
      <c r="O7" s="203"/>
      <c r="P7" s="204"/>
      <c r="Q7" s="205" t="s">
        <v>35</v>
      </c>
      <c r="R7" s="220"/>
    </row>
    <row r="8" spans="1:18" ht="10.5" customHeight="1" x14ac:dyDescent="0.2">
      <c r="A8" s="263"/>
      <c r="B8" s="264"/>
      <c r="C8" s="264"/>
      <c r="D8" s="264"/>
      <c r="E8" s="265"/>
      <c r="F8" s="228"/>
      <c r="G8" s="103" t="s">
        <v>133</v>
      </c>
      <c r="H8" s="74"/>
      <c r="I8" s="71" t="s">
        <v>131</v>
      </c>
      <c r="J8" s="73" t="s">
        <v>43</v>
      </c>
      <c r="K8" s="229" t="s">
        <v>36</v>
      </c>
      <c r="L8" s="74"/>
      <c r="M8" s="231" t="s">
        <v>131</v>
      </c>
      <c r="N8" s="232"/>
      <c r="O8" s="235" t="s">
        <v>43</v>
      </c>
      <c r="P8" s="236"/>
      <c r="Q8" s="221"/>
      <c r="R8" s="223"/>
    </row>
    <row r="9" spans="1:18" ht="10.5" customHeight="1" x14ac:dyDescent="0.2">
      <c r="A9" s="266"/>
      <c r="B9" s="267"/>
      <c r="C9" s="267"/>
      <c r="D9" s="267"/>
      <c r="E9" s="268"/>
      <c r="F9" s="77" t="s">
        <v>52</v>
      </c>
      <c r="G9" s="77" t="s">
        <v>125</v>
      </c>
      <c r="H9" s="74"/>
      <c r="I9" s="75" t="s">
        <v>40</v>
      </c>
      <c r="J9" s="76" t="s">
        <v>84</v>
      </c>
      <c r="K9" s="230"/>
      <c r="L9" s="74"/>
      <c r="M9" s="233" t="s">
        <v>40</v>
      </c>
      <c r="N9" s="234"/>
      <c r="O9" s="237" t="s">
        <v>84</v>
      </c>
      <c r="P9" s="238"/>
      <c r="Q9" s="224"/>
      <c r="R9" s="226"/>
    </row>
    <row r="10" spans="1:18" s="16" customFormat="1" ht="18" customHeight="1" x14ac:dyDescent="0.2">
      <c r="A10" s="307"/>
      <c r="B10" s="172"/>
      <c r="C10" s="172"/>
      <c r="D10" s="172"/>
      <c r="E10" s="173"/>
      <c r="F10" s="125"/>
      <c r="G10" s="145"/>
      <c r="H10" s="126"/>
      <c r="I10" s="130"/>
      <c r="J10" s="131"/>
      <c r="K10" s="17" t="str">
        <f>IF(SUM(I10:J10)&lt;=0,"",SUM(I10:J10))</f>
        <v/>
      </c>
      <c r="L10" s="41"/>
      <c r="M10" s="184" t="str">
        <f>IF(I10&lt;=0,"",I10*F10)</f>
        <v/>
      </c>
      <c r="N10" s="185"/>
      <c r="O10" s="211" t="str">
        <f>IF(J10&lt;=0,"",J10*F10)</f>
        <v/>
      </c>
      <c r="P10" s="212"/>
      <c r="Q10" s="211" t="str">
        <f>IF(SUM(M10:P10)&lt;=0,"",SUM(M10:P10))</f>
        <v/>
      </c>
      <c r="R10" s="212"/>
    </row>
    <row r="11" spans="1:18" s="16" customFormat="1" ht="18" customHeight="1" x14ac:dyDescent="0.2">
      <c r="A11" s="171"/>
      <c r="B11" s="172"/>
      <c r="C11" s="172"/>
      <c r="D11" s="172"/>
      <c r="E11" s="173"/>
      <c r="F11" s="125"/>
      <c r="G11" s="138"/>
      <c r="H11" s="126"/>
      <c r="I11" s="130"/>
      <c r="J11" s="131"/>
      <c r="K11" s="17" t="str">
        <f t="shared" ref="K11:K24" si="0">IF(SUM(I11:J11)&lt;=0,"",SUM(I11:J11))</f>
        <v/>
      </c>
      <c r="L11" s="41"/>
      <c r="M11" s="184" t="str">
        <f t="shared" ref="M11:M24" si="1">IF(I11&lt;=0,"",I11*F11)</f>
        <v/>
      </c>
      <c r="N11" s="185"/>
      <c r="O11" s="211" t="str">
        <f t="shared" ref="O11:O24" si="2">IF(J11&lt;=0,"",J11*F11)</f>
        <v/>
      </c>
      <c r="P11" s="212"/>
      <c r="Q11" s="211" t="str">
        <f t="shared" ref="Q11:Q24" si="3">IF(SUM(M11:P11)&lt;=0,"",SUM(M11:P11))</f>
        <v/>
      </c>
      <c r="R11" s="212"/>
    </row>
    <row r="12" spans="1:18" s="16" customFormat="1" ht="18" customHeight="1" x14ac:dyDescent="0.2">
      <c r="A12" s="171"/>
      <c r="B12" s="172"/>
      <c r="C12" s="172"/>
      <c r="D12" s="172"/>
      <c r="E12" s="173"/>
      <c r="F12" s="125"/>
      <c r="G12" s="138"/>
      <c r="H12" s="126"/>
      <c r="I12" s="130"/>
      <c r="J12" s="131"/>
      <c r="K12" s="17" t="str">
        <f t="shared" si="0"/>
        <v/>
      </c>
      <c r="L12" s="41"/>
      <c r="M12" s="184" t="str">
        <f t="shared" si="1"/>
        <v/>
      </c>
      <c r="N12" s="185"/>
      <c r="O12" s="211" t="str">
        <f t="shared" si="2"/>
        <v/>
      </c>
      <c r="P12" s="212"/>
      <c r="Q12" s="211" t="str">
        <f t="shared" si="3"/>
        <v/>
      </c>
      <c r="R12" s="212"/>
    </row>
    <row r="13" spans="1:18" s="16" customFormat="1" ht="18" customHeight="1" x14ac:dyDescent="0.2">
      <c r="A13" s="171"/>
      <c r="B13" s="172"/>
      <c r="C13" s="172"/>
      <c r="D13" s="172"/>
      <c r="E13" s="173"/>
      <c r="F13" s="125"/>
      <c r="G13" s="138"/>
      <c r="H13" s="126"/>
      <c r="I13" s="130"/>
      <c r="J13" s="131"/>
      <c r="K13" s="17" t="str">
        <f t="shared" si="0"/>
        <v/>
      </c>
      <c r="L13" s="41"/>
      <c r="M13" s="184" t="str">
        <f t="shared" si="1"/>
        <v/>
      </c>
      <c r="N13" s="185"/>
      <c r="O13" s="211" t="str">
        <f t="shared" si="2"/>
        <v/>
      </c>
      <c r="P13" s="212"/>
      <c r="Q13" s="211" t="str">
        <f t="shared" si="3"/>
        <v/>
      </c>
      <c r="R13" s="212"/>
    </row>
    <row r="14" spans="1:18" s="16" customFormat="1" ht="18" customHeight="1" x14ac:dyDescent="0.2">
      <c r="A14" s="171"/>
      <c r="B14" s="172"/>
      <c r="C14" s="172"/>
      <c r="D14" s="172"/>
      <c r="E14" s="173"/>
      <c r="F14" s="125"/>
      <c r="G14" s="138"/>
      <c r="H14" s="126"/>
      <c r="I14" s="130"/>
      <c r="J14" s="131"/>
      <c r="K14" s="17" t="str">
        <f t="shared" si="0"/>
        <v/>
      </c>
      <c r="L14" s="41"/>
      <c r="M14" s="184" t="str">
        <f t="shared" si="1"/>
        <v/>
      </c>
      <c r="N14" s="185"/>
      <c r="O14" s="211" t="str">
        <f t="shared" si="2"/>
        <v/>
      </c>
      <c r="P14" s="212"/>
      <c r="Q14" s="211" t="str">
        <f t="shared" si="3"/>
        <v/>
      </c>
      <c r="R14" s="212"/>
    </row>
    <row r="15" spans="1:18" s="16" customFormat="1" ht="18" customHeight="1" x14ac:dyDescent="0.2">
      <c r="A15" s="171"/>
      <c r="B15" s="172"/>
      <c r="C15" s="172"/>
      <c r="D15" s="172"/>
      <c r="E15" s="173"/>
      <c r="F15" s="125"/>
      <c r="G15" s="138"/>
      <c r="H15" s="126"/>
      <c r="I15" s="130"/>
      <c r="J15" s="131"/>
      <c r="K15" s="17" t="str">
        <f t="shared" si="0"/>
        <v/>
      </c>
      <c r="L15" s="41"/>
      <c r="M15" s="184" t="str">
        <f t="shared" si="1"/>
        <v/>
      </c>
      <c r="N15" s="185"/>
      <c r="O15" s="211" t="str">
        <f t="shared" si="2"/>
        <v/>
      </c>
      <c r="P15" s="212"/>
      <c r="Q15" s="211" t="str">
        <f t="shared" si="3"/>
        <v/>
      </c>
      <c r="R15" s="212"/>
    </row>
    <row r="16" spans="1:18" s="16" customFormat="1" ht="18" customHeight="1" x14ac:dyDescent="0.2">
      <c r="A16" s="171"/>
      <c r="B16" s="172"/>
      <c r="C16" s="172"/>
      <c r="D16" s="172"/>
      <c r="E16" s="173"/>
      <c r="F16" s="125"/>
      <c r="G16" s="138"/>
      <c r="H16" s="126"/>
      <c r="I16" s="130"/>
      <c r="J16" s="131"/>
      <c r="K16" s="17" t="str">
        <f t="shared" si="0"/>
        <v/>
      </c>
      <c r="L16" s="41"/>
      <c r="M16" s="184" t="str">
        <f t="shared" si="1"/>
        <v/>
      </c>
      <c r="N16" s="185"/>
      <c r="O16" s="211" t="str">
        <f t="shared" si="2"/>
        <v/>
      </c>
      <c r="P16" s="212"/>
      <c r="Q16" s="211" t="str">
        <f t="shared" si="3"/>
        <v/>
      </c>
      <c r="R16" s="212"/>
    </row>
    <row r="17" spans="1:18" s="16" customFormat="1" ht="18" customHeight="1" x14ac:dyDescent="0.2">
      <c r="A17" s="171"/>
      <c r="B17" s="172"/>
      <c r="C17" s="172"/>
      <c r="D17" s="172"/>
      <c r="E17" s="173"/>
      <c r="F17" s="125"/>
      <c r="G17" s="138"/>
      <c r="H17" s="126"/>
      <c r="I17" s="130"/>
      <c r="J17" s="131"/>
      <c r="K17" s="17" t="str">
        <f t="shared" si="0"/>
        <v/>
      </c>
      <c r="L17" s="41"/>
      <c r="M17" s="184" t="str">
        <f t="shared" si="1"/>
        <v/>
      </c>
      <c r="N17" s="185"/>
      <c r="O17" s="211" t="str">
        <f t="shared" si="2"/>
        <v/>
      </c>
      <c r="P17" s="212"/>
      <c r="Q17" s="211" t="str">
        <f t="shared" si="3"/>
        <v/>
      </c>
      <c r="R17" s="212"/>
    </row>
    <row r="18" spans="1:18" s="16" customFormat="1" ht="18" customHeight="1" x14ac:dyDescent="0.2">
      <c r="A18" s="171"/>
      <c r="B18" s="172"/>
      <c r="C18" s="172"/>
      <c r="D18" s="172"/>
      <c r="E18" s="173"/>
      <c r="F18" s="125"/>
      <c r="G18" s="138"/>
      <c r="H18" s="126"/>
      <c r="I18" s="130"/>
      <c r="J18" s="131"/>
      <c r="K18" s="17" t="str">
        <f t="shared" si="0"/>
        <v/>
      </c>
      <c r="L18" s="41"/>
      <c r="M18" s="184" t="str">
        <f t="shared" si="1"/>
        <v/>
      </c>
      <c r="N18" s="185"/>
      <c r="O18" s="211" t="str">
        <f t="shared" si="2"/>
        <v/>
      </c>
      <c r="P18" s="212"/>
      <c r="Q18" s="211" t="str">
        <f t="shared" si="3"/>
        <v/>
      </c>
      <c r="R18" s="212"/>
    </row>
    <row r="19" spans="1:18" s="16" customFormat="1" ht="18" customHeight="1" x14ac:dyDescent="0.2">
      <c r="A19" s="171"/>
      <c r="B19" s="172"/>
      <c r="C19" s="172"/>
      <c r="D19" s="172"/>
      <c r="E19" s="173"/>
      <c r="F19" s="125"/>
      <c r="G19" s="138"/>
      <c r="H19" s="126"/>
      <c r="I19" s="130"/>
      <c r="J19" s="131"/>
      <c r="K19" s="17" t="str">
        <f t="shared" si="0"/>
        <v/>
      </c>
      <c r="L19" s="41"/>
      <c r="M19" s="184" t="str">
        <f t="shared" si="1"/>
        <v/>
      </c>
      <c r="N19" s="185"/>
      <c r="O19" s="211" t="str">
        <f t="shared" si="2"/>
        <v/>
      </c>
      <c r="P19" s="212"/>
      <c r="Q19" s="211" t="str">
        <f t="shared" si="3"/>
        <v/>
      </c>
      <c r="R19" s="212"/>
    </row>
    <row r="20" spans="1:18" s="16" customFormat="1" ht="18" customHeight="1" x14ac:dyDescent="0.2">
      <c r="A20" s="171"/>
      <c r="B20" s="172"/>
      <c r="C20" s="172"/>
      <c r="D20" s="172"/>
      <c r="E20" s="173"/>
      <c r="F20" s="125"/>
      <c r="G20" s="138"/>
      <c r="H20" s="126"/>
      <c r="I20" s="130"/>
      <c r="J20" s="131"/>
      <c r="K20" s="17" t="str">
        <f t="shared" si="0"/>
        <v/>
      </c>
      <c r="L20" s="41"/>
      <c r="M20" s="184" t="str">
        <f t="shared" si="1"/>
        <v/>
      </c>
      <c r="N20" s="185"/>
      <c r="O20" s="211" t="str">
        <f t="shared" si="2"/>
        <v/>
      </c>
      <c r="P20" s="212"/>
      <c r="Q20" s="211" t="str">
        <f t="shared" si="3"/>
        <v/>
      </c>
      <c r="R20" s="212"/>
    </row>
    <row r="21" spans="1:18" s="16" customFormat="1" ht="18" customHeight="1" x14ac:dyDescent="0.2">
      <c r="A21" s="171"/>
      <c r="B21" s="172"/>
      <c r="C21" s="172"/>
      <c r="D21" s="172"/>
      <c r="E21" s="173"/>
      <c r="F21" s="125"/>
      <c r="G21" s="138"/>
      <c r="H21" s="126"/>
      <c r="I21" s="130"/>
      <c r="J21" s="131"/>
      <c r="K21" s="17" t="str">
        <f t="shared" si="0"/>
        <v/>
      </c>
      <c r="L21" s="41"/>
      <c r="M21" s="184" t="str">
        <f t="shared" si="1"/>
        <v/>
      </c>
      <c r="N21" s="185"/>
      <c r="O21" s="211" t="str">
        <f t="shared" si="2"/>
        <v/>
      </c>
      <c r="P21" s="212"/>
      <c r="Q21" s="211" t="str">
        <f t="shared" si="3"/>
        <v/>
      </c>
      <c r="R21" s="212"/>
    </row>
    <row r="22" spans="1:18" s="16" customFormat="1" ht="18" customHeight="1" x14ac:dyDescent="0.2">
      <c r="A22" s="171"/>
      <c r="B22" s="172"/>
      <c r="C22" s="172"/>
      <c r="D22" s="172"/>
      <c r="E22" s="173"/>
      <c r="F22" s="125"/>
      <c r="G22" s="138"/>
      <c r="H22" s="126"/>
      <c r="I22" s="130"/>
      <c r="J22" s="131"/>
      <c r="K22" s="17" t="str">
        <f t="shared" si="0"/>
        <v/>
      </c>
      <c r="L22" s="41"/>
      <c r="M22" s="184" t="str">
        <f t="shared" si="1"/>
        <v/>
      </c>
      <c r="N22" s="185"/>
      <c r="O22" s="211" t="str">
        <f t="shared" si="2"/>
        <v/>
      </c>
      <c r="P22" s="212"/>
      <c r="Q22" s="211" t="str">
        <f t="shared" si="3"/>
        <v/>
      </c>
      <c r="R22" s="212"/>
    </row>
    <row r="23" spans="1:18" s="16" customFormat="1" ht="18" customHeight="1" x14ac:dyDescent="0.2">
      <c r="A23" s="171"/>
      <c r="B23" s="172"/>
      <c r="C23" s="172"/>
      <c r="D23" s="172"/>
      <c r="E23" s="173"/>
      <c r="F23" s="125"/>
      <c r="G23" s="138"/>
      <c r="H23" s="126"/>
      <c r="I23" s="130"/>
      <c r="J23" s="131"/>
      <c r="K23" s="17" t="str">
        <f t="shared" si="0"/>
        <v/>
      </c>
      <c r="L23" s="41"/>
      <c r="M23" s="184" t="str">
        <f t="shared" si="1"/>
        <v/>
      </c>
      <c r="N23" s="185"/>
      <c r="O23" s="211" t="str">
        <f t="shared" si="2"/>
        <v/>
      </c>
      <c r="P23" s="212"/>
      <c r="Q23" s="211" t="str">
        <f t="shared" si="3"/>
        <v/>
      </c>
      <c r="R23" s="212"/>
    </row>
    <row r="24" spans="1:18" s="16" customFormat="1" ht="18" customHeight="1" x14ac:dyDescent="0.2">
      <c r="A24" s="171"/>
      <c r="B24" s="172"/>
      <c r="C24" s="172"/>
      <c r="D24" s="172"/>
      <c r="E24" s="173"/>
      <c r="F24" s="125"/>
      <c r="G24" s="138"/>
      <c r="H24" s="126"/>
      <c r="I24" s="130"/>
      <c r="J24" s="131"/>
      <c r="K24" s="17" t="str">
        <f t="shared" si="0"/>
        <v/>
      </c>
      <c r="L24" s="41"/>
      <c r="M24" s="184" t="str">
        <f t="shared" si="1"/>
        <v/>
      </c>
      <c r="N24" s="185"/>
      <c r="O24" s="211" t="str">
        <f t="shared" si="2"/>
        <v/>
      </c>
      <c r="P24" s="212"/>
      <c r="Q24" s="211" t="str">
        <f t="shared" si="3"/>
        <v/>
      </c>
      <c r="R24" s="212"/>
    </row>
    <row r="25" spans="1:18" s="16" customFormat="1" ht="18" customHeight="1" x14ac:dyDescent="0.2">
      <c r="A25" s="250" t="s">
        <v>69</v>
      </c>
      <c r="B25" s="271"/>
      <c r="C25" s="271"/>
      <c r="D25" s="271"/>
      <c r="E25" s="271"/>
      <c r="F25" s="251"/>
      <c r="G25" s="24"/>
      <c r="H25" s="42"/>
      <c r="I25" s="53"/>
      <c r="J25" s="53"/>
      <c r="K25" s="17"/>
      <c r="L25" s="43"/>
      <c r="M25" s="242" t="str">
        <f>IF(SUM(M10:N24)&lt;=0,"",SUM(M10:N24))</f>
        <v/>
      </c>
      <c r="N25" s="243"/>
      <c r="O25" s="247" t="str">
        <f>IF(SUM(O10:P24)&lt;=0,"",SUM(O10:P24))</f>
        <v/>
      </c>
      <c r="P25" s="248"/>
      <c r="Q25" s="247" t="str">
        <f>IF(SUM(Q10:R24)&lt;=0,"",SUM(Q10:R24))</f>
        <v/>
      </c>
      <c r="R25" s="248"/>
    </row>
    <row r="27" spans="1:18" ht="18" customHeight="1" x14ac:dyDescent="0.2">
      <c r="A27" s="252" t="s">
        <v>88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4"/>
    </row>
    <row r="28" spans="1:18" ht="18" customHeight="1" x14ac:dyDescent="0.2">
      <c r="A28" s="291"/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293"/>
    </row>
    <row r="29" spans="1:18" ht="18" customHeight="1" x14ac:dyDescent="0.2">
      <c r="A29" s="291"/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293"/>
    </row>
    <row r="30" spans="1:18" ht="18" customHeight="1" x14ac:dyDescent="0.2">
      <c r="A30" s="291"/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293"/>
    </row>
    <row r="31" spans="1:18" ht="18" customHeight="1" x14ac:dyDescent="0.2">
      <c r="A31" s="291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293"/>
    </row>
    <row r="32" spans="1:18" ht="18" customHeight="1" x14ac:dyDescent="0.2">
      <c r="A32" s="291"/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293"/>
    </row>
    <row r="33" spans="1:18" ht="18" customHeight="1" x14ac:dyDescent="0.2">
      <c r="A33" s="291"/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293"/>
    </row>
    <row r="34" spans="1:18" ht="18" customHeight="1" x14ac:dyDescent="0.2">
      <c r="A34" s="291"/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293"/>
    </row>
    <row r="35" spans="1:18" ht="18" customHeight="1" x14ac:dyDescent="0.2">
      <c r="A35" s="291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293"/>
    </row>
    <row r="36" spans="1:18" ht="18" customHeight="1" x14ac:dyDescent="0.2">
      <c r="A36" s="291"/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293"/>
    </row>
    <row r="37" spans="1:18" ht="18" customHeight="1" x14ac:dyDescent="0.2">
      <c r="A37" s="288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90"/>
    </row>
    <row r="38" spans="1:18" x14ac:dyDescent="0.2">
      <c r="A38" s="134"/>
      <c r="B38" s="109" t="s">
        <v>145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107"/>
    </row>
    <row r="39" spans="1:18" x14ac:dyDescent="0.2">
      <c r="A39" s="113" t="s">
        <v>134</v>
      </c>
      <c r="B39" s="112" t="s">
        <v>137</v>
      </c>
      <c r="C39" s="112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107"/>
    </row>
    <row r="40" spans="1:18" x14ac:dyDescent="0.2">
      <c r="A40" s="292"/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</row>
  </sheetData>
  <sheetProtection password="CF1F" sheet="1" objects="1" scenarios="1"/>
  <mergeCells count="89">
    <mergeCell ref="A1:R1"/>
    <mergeCell ref="A2:R2"/>
    <mergeCell ref="A6:R6"/>
    <mergeCell ref="A7:E9"/>
    <mergeCell ref="F7:F8"/>
    <mergeCell ref="I7:K7"/>
    <mergeCell ref="M7:P7"/>
    <mergeCell ref="Q7:R9"/>
    <mergeCell ref="K8:K9"/>
    <mergeCell ref="M8:N8"/>
    <mergeCell ref="O8:P8"/>
    <mergeCell ref="M9:N9"/>
    <mergeCell ref="O9:P9"/>
    <mergeCell ref="Q12:R12"/>
    <mergeCell ref="Q10:R10"/>
    <mergeCell ref="A11:E11"/>
    <mergeCell ref="M11:N11"/>
    <mergeCell ref="O11:P11"/>
    <mergeCell ref="Q11:R11"/>
    <mergeCell ref="A10:E10"/>
    <mergeCell ref="M10:N10"/>
    <mergeCell ref="O10:P10"/>
    <mergeCell ref="A12:E12"/>
    <mergeCell ref="M12:N12"/>
    <mergeCell ref="O12:P12"/>
    <mergeCell ref="A14:E14"/>
    <mergeCell ref="M14:N14"/>
    <mergeCell ref="O14:P14"/>
    <mergeCell ref="Q14:R14"/>
    <mergeCell ref="A13:E13"/>
    <mergeCell ref="M13:N13"/>
    <mergeCell ref="O13:P13"/>
    <mergeCell ref="Q13:R13"/>
    <mergeCell ref="A16:E16"/>
    <mergeCell ref="M16:N16"/>
    <mergeCell ref="O16:P16"/>
    <mergeCell ref="Q16:R16"/>
    <mergeCell ref="A15:E15"/>
    <mergeCell ref="M15:N15"/>
    <mergeCell ref="O15:P15"/>
    <mergeCell ref="Q15:R15"/>
    <mergeCell ref="A18:E18"/>
    <mergeCell ref="M18:N18"/>
    <mergeCell ref="O18:P18"/>
    <mergeCell ref="Q18:R18"/>
    <mergeCell ref="A17:E17"/>
    <mergeCell ref="M17:N17"/>
    <mergeCell ref="O17:P17"/>
    <mergeCell ref="Q17:R17"/>
    <mergeCell ref="A20:E20"/>
    <mergeCell ref="M20:N20"/>
    <mergeCell ref="O20:P20"/>
    <mergeCell ref="Q20:R20"/>
    <mergeCell ref="A19:E19"/>
    <mergeCell ref="M19:N19"/>
    <mergeCell ref="O19:P19"/>
    <mergeCell ref="Q19:R19"/>
    <mergeCell ref="A22:E22"/>
    <mergeCell ref="M22:N22"/>
    <mergeCell ref="O22:P22"/>
    <mergeCell ref="Q22:R22"/>
    <mergeCell ref="A21:E21"/>
    <mergeCell ref="M21:N21"/>
    <mergeCell ref="O21:P21"/>
    <mergeCell ref="Q21:R21"/>
    <mergeCell ref="A24:E24"/>
    <mergeCell ref="M24:N24"/>
    <mergeCell ref="O24:P24"/>
    <mergeCell ref="Q24:R24"/>
    <mergeCell ref="A23:E23"/>
    <mergeCell ref="M23:N23"/>
    <mergeCell ref="O23:P23"/>
    <mergeCell ref="Q23:R23"/>
    <mergeCell ref="A27:R27"/>
    <mergeCell ref="A31:R31"/>
    <mergeCell ref="A32:R32"/>
    <mergeCell ref="A37:R37"/>
    <mergeCell ref="A25:F25"/>
    <mergeCell ref="M25:N25"/>
    <mergeCell ref="O25:P25"/>
    <mergeCell ref="Q25:R25"/>
    <mergeCell ref="A40:R40"/>
    <mergeCell ref="A28:R28"/>
    <mergeCell ref="A29:R29"/>
    <mergeCell ref="A30:R30"/>
    <mergeCell ref="A33:R33"/>
    <mergeCell ref="A34:R34"/>
    <mergeCell ref="A35:R35"/>
    <mergeCell ref="A36:R36"/>
  </mergeCells>
  <phoneticPr fontId="0" type="noConversion"/>
  <dataValidations disablePrompts="1" xWindow="193" yWindow="187" count="1">
    <dataValidation allowBlank="1" showInputMessage="1" showErrorMessage="1" promptTitle="options" prompt="add valuable information or notes for FBCCD" sqref="C27:R40 A27:B37 A39:B40"/>
  </dataValidations>
  <printOptions horizontalCentered="1"/>
  <pageMargins left="0.75" right="0.75" top="0.5" bottom="0.5" header="0.25" footer="0.25"/>
  <pageSetup orientation="portrait" r:id="rId1"/>
  <headerFooter alignWithMargins="0">
    <oddHeader xml:space="preserve">&amp;L&amp;8FORT BEND COUNTY, TEXAS&amp;R&amp;8ESG COVID-19
</oddHeader>
    <oddFooter>&amp;CPage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Normal="150" zoomScalePageLayoutView="150" workbookViewId="0">
      <pane xSplit="21210" topLeftCell="R1"/>
      <selection activeCell="A10" sqref="A10:E10"/>
      <selection pane="topRight" activeCell="R1" sqref="R1"/>
    </sheetView>
  </sheetViews>
  <sheetFormatPr defaultColWidth="5.7109375" defaultRowHeight="12.75" x14ac:dyDescent="0.2"/>
  <cols>
    <col min="1" max="5" width="5.7109375" style="1" customWidth="1"/>
    <col min="6" max="6" width="4.42578125" style="1" bestFit="1" customWidth="1"/>
    <col min="7" max="7" width="3.5703125" style="1" bestFit="1" customWidth="1"/>
    <col min="8" max="8" width="0.85546875" style="1" customWidth="1"/>
    <col min="9" max="9" width="6.7109375" style="1" bestFit="1" customWidth="1"/>
    <col min="10" max="10" width="7.140625" style="1" bestFit="1" customWidth="1"/>
    <col min="11" max="11" width="6.5703125" style="1" bestFit="1" customWidth="1"/>
    <col min="12" max="12" width="0.85546875" style="1" customWidth="1"/>
    <col min="13" max="13" width="5.7109375" style="1" customWidth="1"/>
    <col min="14" max="14" width="4.7109375" style="1" customWidth="1"/>
    <col min="15" max="15" width="5.7109375" style="1" customWidth="1"/>
    <col min="16" max="16" width="4.7109375" style="1" customWidth="1"/>
    <col min="17" max="16384" width="5.7109375" style="1"/>
  </cols>
  <sheetData>
    <row r="1" spans="1:18" ht="15" x14ac:dyDescent="0.2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</row>
    <row r="2" spans="1:18" x14ac:dyDescent="0.2">
      <c r="A2" s="178" t="s">
        <v>122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1:18" ht="6" customHeight="1" x14ac:dyDescent="0.2"/>
    <row r="4" spans="1:18" x14ac:dyDescent="0.2">
      <c r="A4" s="1" t="s">
        <v>102</v>
      </c>
    </row>
    <row r="5" spans="1:18" ht="6" customHeight="1" x14ac:dyDescent="0.2"/>
    <row r="6" spans="1:18" x14ac:dyDescent="0.2">
      <c r="A6" s="255" t="s">
        <v>105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7"/>
    </row>
    <row r="7" spans="1:18" x14ac:dyDescent="0.2">
      <c r="A7" s="276" t="s">
        <v>106</v>
      </c>
      <c r="B7" s="277"/>
      <c r="C7" s="277"/>
      <c r="D7" s="277"/>
      <c r="E7" s="278"/>
      <c r="F7" s="227" t="s">
        <v>86</v>
      </c>
      <c r="G7" s="103" t="s">
        <v>132</v>
      </c>
      <c r="H7" s="78"/>
      <c r="I7" s="202" t="s">
        <v>53</v>
      </c>
      <c r="J7" s="203"/>
      <c r="K7" s="204"/>
      <c r="L7" s="78"/>
      <c r="M7" s="202" t="s">
        <v>89</v>
      </c>
      <c r="N7" s="203"/>
      <c r="O7" s="203"/>
      <c r="P7" s="204"/>
      <c r="Q7" s="205" t="s">
        <v>35</v>
      </c>
      <c r="R7" s="220"/>
    </row>
    <row r="8" spans="1:18" x14ac:dyDescent="0.2">
      <c r="A8" s="279"/>
      <c r="B8" s="280"/>
      <c r="C8" s="280"/>
      <c r="D8" s="280"/>
      <c r="E8" s="281"/>
      <c r="F8" s="228"/>
      <c r="G8" s="103" t="s">
        <v>133</v>
      </c>
      <c r="H8" s="74"/>
      <c r="I8" s="71" t="s">
        <v>131</v>
      </c>
      <c r="J8" s="73" t="s">
        <v>43</v>
      </c>
      <c r="K8" s="229" t="s">
        <v>36</v>
      </c>
      <c r="L8" s="74"/>
      <c r="M8" s="231" t="s">
        <v>131</v>
      </c>
      <c r="N8" s="232"/>
      <c r="O8" s="235" t="s">
        <v>43</v>
      </c>
      <c r="P8" s="236"/>
      <c r="Q8" s="221"/>
      <c r="R8" s="223"/>
    </row>
    <row r="9" spans="1:18" x14ac:dyDescent="0.2">
      <c r="A9" s="282"/>
      <c r="B9" s="283"/>
      <c r="C9" s="283"/>
      <c r="D9" s="283"/>
      <c r="E9" s="284"/>
      <c r="F9" s="77" t="s">
        <v>52</v>
      </c>
      <c r="G9" s="77" t="s">
        <v>125</v>
      </c>
      <c r="H9" s="74"/>
      <c r="I9" s="75" t="s">
        <v>40</v>
      </c>
      <c r="J9" s="76" t="s">
        <v>84</v>
      </c>
      <c r="K9" s="230"/>
      <c r="L9" s="74"/>
      <c r="M9" s="233" t="s">
        <v>40</v>
      </c>
      <c r="N9" s="234"/>
      <c r="O9" s="237" t="s">
        <v>84</v>
      </c>
      <c r="P9" s="238"/>
      <c r="Q9" s="224"/>
      <c r="R9" s="226"/>
    </row>
    <row r="10" spans="1:18" s="16" customFormat="1" ht="18" customHeight="1" x14ac:dyDescent="0.2">
      <c r="A10" s="171"/>
      <c r="B10" s="172"/>
      <c r="C10" s="172"/>
      <c r="D10" s="172"/>
      <c r="E10" s="173"/>
      <c r="F10" s="125"/>
      <c r="G10" s="138"/>
      <c r="H10" s="126"/>
      <c r="I10" s="140"/>
      <c r="J10" s="131"/>
      <c r="K10" s="17" t="str">
        <f>IF(SUM(I10:J10)&lt;=0,"",SUM(I10:J10))</f>
        <v/>
      </c>
      <c r="L10" s="41"/>
      <c r="M10" s="184" t="str">
        <f>IF(I10&lt;=0,"",I10*F10)</f>
        <v/>
      </c>
      <c r="N10" s="185"/>
      <c r="O10" s="211" t="str">
        <f>IF(J10&lt;=0,"",J10*F10)</f>
        <v/>
      </c>
      <c r="P10" s="212"/>
      <c r="Q10" s="211" t="str">
        <f>IF(SUM(M10:P10)&lt;=0,"",SUM(M10:P10))</f>
        <v/>
      </c>
      <c r="R10" s="212"/>
    </row>
    <row r="11" spans="1:18" s="16" customFormat="1" ht="18" customHeight="1" x14ac:dyDescent="0.2">
      <c r="A11" s="171"/>
      <c r="B11" s="172"/>
      <c r="C11" s="172"/>
      <c r="D11" s="172"/>
      <c r="E11" s="173"/>
      <c r="F11" s="125"/>
      <c r="G11" s="138"/>
      <c r="H11" s="126"/>
      <c r="I11" s="130"/>
      <c r="J11" s="131"/>
      <c r="K11" s="17" t="str">
        <f t="shared" ref="K11:K24" si="0">IF(SUM(I11:J11)&lt;=0,"",SUM(I11:J11))</f>
        <v/>
      </c>
      <c r="L11" s="41"/>
      <c r="M11" s="184" t="str">
        <f t="shared" ref="M11:M24" si="1">IF(I11&lt;=0,"",I11*F11)</f>
        <v/>
      </c>
      <c r="N11" s="185"/>
      <c r="O11" s="211" t="str">
        <f t="shared" ref="O11:O24" si="2">IF(J11&lt;=0,"",J11*F11)</f>
        <v/>
      </c>
      <c r="P11" s="212"/>
      <c r="Q11" s="211" t="str">
        <f t="shared" ref="Q11:Q24" si="3">IF(SUM(M11:P11)&lt;=0,"",SUM(M11:P11))</f>
        <v/>
      </c>
      <c r="R11" s="212"/>
    </row>
    <row r="12" spans="1:18" s="16" customFormat="1" ht="18" customHeight="1" x14ac:dyDescent="0.2">
      <c r="A12" s="171"/>
      <c r="B12" s="172"/>
      <c r="C12" s="172"/>
      <c r="D12" s="172"/>
      <c r="E12" s="173"/>
      <c r="F12" s="125"/>
      <c r="G12" s="138"/>
      <c r="H12" s="126"/>
      <c r="I12" s="130"/>
      <c r="J12" s="131"/>
      <c r="K12" s="17" t="str">
        <f t="shared" si="0"/>
        <v/>
      </c>
      <c r="L12" s="41"/>
      <c r="M12" s="184" t="str">
        <f t="shared" si="1"/>
        <v/>
      </c>
      <c r="N12" s="185"/>
      <c r="O12" s="211" t="str">
        <f t="shared" si="2"/>
        <v/>
      </c>
      <c r="P12" s="212"/>
      <c r="Q12" s="211" t="str">
        <f t="shared" si="3"/>
        <v/>
      </c>
      <c r="R12" s="212"/>
    </row>
    <row r="13" spans="1:18" s="16" customFormat="1" ht="18" customHeight="1" x14ac:dyDescent="0.2">
      <c r="A13" s="171"/>
      <c r="B13" s="172"/>
      <c r="C13" s="172"/>
      <c r="D13" s="172"/>
      <c r="E13" s="173"/>
      <c r="F13" s="125"/>
      <c r="G13" s="138"/>
      <c r="H13" s="126"/>
      <c r="I13" s="130"/>
      <c r="J13" s="131"/>
      <c r="K13" s="17" t="str">
        <f t="shared" si="0"/>
        <v/>
      </c>
      <c r="L13" s="41"/>
      <c r="M13" s="184" t="str">
        <f t="shared" si="1"/>
        <v/>
      </c>
      <c r="N13" s="185"/>
      <c r="O13" s="211" t="str">
        <f t="shared" si="2"/>
        <v/>
      </c>
      <c r="P13" s="212"/>
      <c r="Q13" s="211" t="str">
        <f t="shared" si="3"/>
        <v/>
      </c>
      <c r="R13" s="212"/>
    </row>
    <row r="14" spans="1:18" s="16" customFormat="1" ht="18" customHeight="1" x14ac:dyDescent="0.2">
      <c r="A14" s="171"/>
      <c r="B14" s="172"/>
      <c r="C14" s="172"/>
      <c r="D14" s="172"/>
      <c r="E14" s="173"/>
      <c r="F14" s="125"/>
      <c r="G14" s="138"/>
      <c r="H14" s="126"/>
      <c r="I14" s="130"/>
      <c r="J14" s="131"/>
      <c r="K14" s="17" t="str">
        <f t="shared" si="0"/>
        <v/>
      </c>
      <c r="L14" s="41"/>
      <c r="M14" s="184" t="str">
        <f t="shared" si="1"/>
        <v/>
      </c>
      <c r="N14" s="185"/>
      <c r="O14" s="211" t="str">
        <f t="shared" si="2"/>
        <v/>
      </c>
      <c r="P14" s="212"/>
      <c r="Q14" s="211" t="str">
        <f t="shared" si="3"/>
        <v/>
      </c>
      <c r="R14" s="212"/>
    </row>
    <row r="15" spans="1:18" s="16" customFormat="1" ht="18" customHeight="1" x14ac:dyDescent="0.2">
      <c r="A15" s="171"/>
      <c r="B15" s="172"/>
      <c r="C15" s="172"/>
      <c r="D15" s="172"/>
      <c r="E15" s="173"/>
      <c r="F15" s="125"/>
      <c r="G15" s="138"/>
      <c r="H15" s="126"/>
      <c r="I15" s="130"/>
      <c r="J15" s="131"/>
      <c r="K15" s="17" t="str">
        <f t="shared" si="0"/>
        <v/>
      </c>
      <c r="L15" s="41"/>
      <c r="M15" s="184" t="str">
        <f t="shared" si="1"/>
        <v/>
      </c>
      <c r="N15" s="185"/>
      <c r="O15" s="211" t="str">
        <f t="shared" si="2"/>
        <v/>
      </c>
      <c r="P15" s="212"/>
      <c r="Q15" s="211" t="str">
        <f t="shared" si="3"/>
        <v/>
      </c>
      <c r="R15" s="212"/>
    </row>
    <row r="16" spans="1:18" s="16" customFormat="1" ht="18" customHeight="1" x14ac:dyDescent="0.2">
      <c r="A16" s="171"/>
      <c r="B16" s="172"/>
      <c r="C16" s="172"/>
      <c r="D16" s="172"/>
      <c r="E16" s="173"/>
      <c r="F16" s="125"/>
      <c r="G16" s="138"/>
      <c r="H16" s="126"/>
      <c r="I16" s="130"/>
      <c r="J16" s="131"/>
      <c r="K16" s="17" t="str">
        <f t="shared" si="0"/>
        <v/>
      </c>
      <c r="L16" s="41"/>
      <c r="M16" s="184" t="str">
        <f t="shared" si="1"/>
        <v/>
      </c>
      <c r="N16" s="185"/>
      <c r="O16" s="211" t="str">
        <f t="shared" si="2"/>
        <v/>
      </c>
      <c r="P16" s="212"/>
      <c r="Q16" s="211" t="str">
        <f t="shared" si="3"/>
        <v/>
      </c>
      <c r="R16" s="212"/>
    </row>
    <row r="17" spans="1:18" s="16" customFormat="1" ht="18" customHeight="1" x14ac:dyDescent="0.2">
      <c r="A17" s="171"/>
      <c r="B17" s="172"/>
      <c r="C17" s="172"/>
      <c r="D17" s="172"/>
      <c r="E17" s="173"/>
      <c r="F17" s="125"/>
      <c r="G17" s="138"/>
      <c r="H17" s="126"/>
      <c r="I17" s="130"/>
      <c r="J17" s="131"/>
      <c r="K17" s="17" t="str">
        <f t="shared" si="0"/>
        <v/>
      </c>
      <c r="L17" s="41"/>
      <c r="M17" s="184" t="str">
        <f t="shared" si="1"/>
        <v/>
      </c>
      <c r="N17" s="185"/>
      <c r="O17" s="211" t="str">
        <f t="shared" si="2"/>
        <v/>
      </c>
      <c r="P17" s="212"/>
      <c r="Q17" s="211" t="str">
        <f t="shared" si="3"/>
        <v/>
      </c>
      <c r="R17" s="212"/>
    </row>
    <row r="18" spans="1:18" s="16" customFormat="1" ht="18" customHeight="1" x14ac:dyDescent="0.2">
      <c r="A18" s="171"/>
      <c r="B18" s="172"/>
      <c r="C18" s="172"/>
      <c r="D18" s="172"/>
      <c r="E18" s="173"/>
      <c r="F18" s="125"/>
      <c r="G18" s="138"/>
      <c r="H18" s="126"/>
      <c r="I18" s="130"/>
      <c r="J18" s="131"/>
      <c r="K18" s="17" t="str">
        <f t="shared" si="0"/>
        <v/>
      </c>
      <c r="L18" s="41"/>
      <c r="M18" s="184" t="str">
        <f t="shared" si="1"/>
        <v/>
      </c>
      <c r="N18" s="185"/>
      <c r="O18" s="211" t="str">
        <f t="shared" si="2"/>
        <v/>
      </c>
      <c r="P18" s="212"/>
      <c r="Q18" s="211" t="str">
        <f t="shared" si="3"/>
        <v/>
      </c>
      <c r="R18" s="212"/>
    </row>
    <row r="19" spans="1:18" s="16" customFormat="1" ht="18" customHeight="1" x14ac:dyDescent="0.2">
      <c r="A19" s="171"/>
      <c r="B19" s="172"/>
      <c r="C19" s="172"/>
      <c r="D19" s="172"/>
      <c r="E19" s="173"/>
      <c r="F19" s="125"/>
      <c r="G19" s="138"/>
      <c r="H19" s="126"/>
      <c r="I19" s="130"/>
      <c r="J19" s="131"/>
      <c r="K19" s="17" t="str">
        <f t="shared" si="0"/>
        <v/>
      </c>
      <c r="L19" s="41"/>
      <c r="M19" s="184" t="str">
        <f t="shared" si="1"/>
        <v/>
      </c>
      <c r="N19" s="185"/>
      <c r="O19" s="211" t="str">
        <f t="shared" si="2"/>
        <v/>
      </c>
      <c r="P19" s="212"/>
      <c r="Q19" s="211" t="str">
        <f t="shared" si="3"/>
        <v/>
      </c>
      <c r="R19" s="212"/>
    </row>
    <row r="20" spans="1:18" s="16" customFormat="1" ht="18" customHeight="1" x14ac:dyDescent="0.2">
      <c r="A20" s="171"/>
      <c r="B20" s="172"/>
      <c r="C20" s="172"/>
      <c r="D20" s="172"/>
      <c r="E20" s="173"/>
      <c r="F20" s="125"/>
      <c r="G20" s="138"/>
      <c r="H20" s="126"/>
      <c r="I20" s="130"/>
      <c r="J20" s="131"/>
      <c r="K20" s="17" t="str">
        <f t="shared" si="0"/>
        <v/>
      </c>
      <c r="L20" s="41"/>
      <c r="M20" s="184" t="str">
        <f t="shared" si="1"/>
        <v/>
      </c>
      <c r="N20" s="185"/>
      <c r="O20" s="211" t="str">
        <f t="shared" si="2"/>
        <v/>
      </c>
      <c r="P20" s="212"/>
      <c r="Q20" s="211" t="str">
        <f t="shared" si="3"/>
        <v/>
      </c>
      <c r="R20" s="212"/>
    </row>
    <row r="21" spans="1:18" s="16" customFormat="1" ht="18" customHeight="1" x14ac:dyDescent="0.2">
      <c r="A21" s="171"/>
      <c r="B21" s="172"/>
      <c r="C21" s="172"/>
      <c r="D21" s="172"/>
      <c r="E21" s="173"/>
      <c r="F21" s="125"/>
      <c r="G21" s="138"/>
      <c r="H21" s="126"/>
      <c r="I21" s="130"/>
      <c r="J21" s="131"/>
      <c r="K21" s="17" t="str">
        <f t="shared" si="0"/>
        <v/>
      </c>
      <c r="L21" s="41"/>
      <c r="M21" s="184" t="str">
        <f t="shared" si="1"/>
        <v/>
      </c>
      <c r="N21" s="185"/>
      <c r="O21" s="211" t="str">
        <f t="shared" si="2"/>
        <v/>
      </c>
      <c r="P21" s="212"/>
      <c r="Q21" s="211" t="str">
        <f t="shared" si="3"/>
        <v/>
      </c>
      <c r="R21" s="212"/>
    </row>
    <row r="22" spans="1:18" s="16" customFormat="1" ht="18" customHeight="1" x14ac:dyDescent="0.2">
      <c r="A22" s="171"/>
      <c r="B22" s="172"/>
      <c r="C22" s="172"/>
      <c r="D22" s="172"/>
      <c r="E22" s="173"/>
      <c r="F22" s="125"/>
      <c r="G22" s="138"/>
      <c r="H22" s="126"/>
      <c r="I22" s="130"/>
      <c r="J22" s="131"/>
      <c r="K22" s="17" t="str">
        <f t="shared" si="0"/>
        <v/>
      </c>
      <c r="L22" s="41"/>
      <c r="M22" s="184" t="str">
        <f t="shared" si="1"/>
        <v/>
      </c>
      <c r="N22" s="185"/>
      <c r="O22" s="211" t="str">
        <f t="shared" si="2"/>
        <v/>
      </c>
      <c r="P22" s="212"/>
      <c r="Q22" s="211" t="str">
        <f t="shared" si="3"/>
        <v/>
      </c>
      <c r="R22" s="212"/>
    </row>
    <row r="23" spans="1:18" s="16" customFormat="1" ht="18" customHeight="1" x14ac:dyDescent="0.2">
      <c r="A23" s="171"/>
      <c r="B23" s="172"/>
      <c r="C23" s="172"/>
      <c r="D23" s="172"/>
      <c r="E23" s="173"/>
      <c r="F23" s="125"/>
      <c r="G23" s="138"/>
      <c r="H23" s="126"/>
      <c r="I23" s="130"/>
      <c r="J23" s="131"/>
      <c r="K23" s="17" t="str">
        <f t="shared" si="0"/>
        <v/>
      </c>
      <c r="L23" s="41"/>
      <c r="M23" s="184" t="str">
        <f t="shared" si="1"/>
        <v/>
      </c>
      <c r="N23" s="185"/>
      <c r="O23" s="211" t="str">
        <f t="shared" si="2"/>
        <v/>
      </c>
      <c r="P23" s="212"/>
      <c r="Q23" s="211" t="str">
        <f t="shared" si="3"/>
        <v/>
      </c>
      <c r="R23" s="212"/>
    </row>
    <row r="24" spans="1:18" s="16" customFormat="1" ht="18" customHeight="1" x14ac:dyDescent="0.2">
      <c r="A24" s="171"/>
      <c r="B24" s="172"/>
      <c r="C24" s="172"/>
      <c r="D24" s="172"/>
      <c r="E24" s="173"/>
      <c r="F24" s="125"/>
      <c r="G24" s="138"/>
      <c r="H24" s="126"/>
      <c r="I24" s="130"/>
      <c r="J24" s="131"/>
      <c r="K24" s="17" t="str">
        <f t="shared" si="0"/>
        <v/>
      </c>
      <c r="L24" s="41"/>
      <c r="M24" s="184" t="str">
        <f t="shared" si="1"/>
        <v/>
      </c>
      <c r="N24" s="185"/>
      <c r="O24" s="211" t="str">
        <f t="shared" si="2"/>
        <v/>
      </c>
      <c r="P24" s="212"/>
      <c r="Q24" s="211" t="str">
        <f t="shared" si="3"/>
        <v/>
      </c>
      <c r="R24" s="212"/>
    </row>
    <row r="25" spans="1:18" s="16" customFormat="1" x14ac:dyDescent="0.2">
      <c r="A25" s="250" t="s">
        <v>74</v>
      </c>
      <c r="B25" s="271"/>
      <c r="C25" s="271"/>
      <c r="D25" s="271"/>
      <c r="E25" s="271"/>
      <c r="F25" s="251"/>
      <c r="G25" s="24"/>
      <c r="H25" s="42"/>
      <c r="I25" s="53"/>
      <c r="J25" s="53"/>
      <c r="K25" s="17"/>
      <c r="L25" s="43"/>
      <c r="M25" s="242" t="str">
        <f>IF(SUM(M10:N24)&lt;=0,"",SUM(M10:N24))</f>
        <v/>
      </c>
      <c r="N25" s="243"/>
      <c r="O25" s="247" t="str">
        <f>IF(SUM(O10:P24)&lt;=0,"",SUM(O10:P24))</f>
        <v/>
      </c>
      <c r="P25" s="248"/>
      <c r="Q25" s="247" t="str">
        <f>IF(SUM(Q10:R24)&lt;=0,"",SUM(Q10:R24))</f>
        <v/>
      </c>
      <c r="R25" s="248"/>
    </row>
    <row r="27" spans="1:18" ht="18" customHeight="1" x14ac:dyDescent="0.2">
      <c r="A27" s="252" t="s">
        <v>88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4"/>
    </row>
    <row r="28" spans="1:18" ht="18" customHeight="1" x14ac:dyDescent="0.2">
      <c r="A28" s="291"/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293"/>
    </row>
    <row r="29" spans="1:18" ht="18" customHeight="1" x14ac:dyDescent="0.2">
      <c r="A29" s="291"/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293"/>
    </row>
    <row r="30" spans="1:18" ht="18" customHeight="1" x14ac:dyDescent="0.2">
      <c r="A30" s="291"/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293"/>
    </row>
    <row r="31" spans="1:18" ht="18" customHeight="1" x14ac:dyDescent="0.2">
      <c r="A31" s="291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293"/>
    </row>
    <row r="32" spans="1:18" ht="18" customHeight="1" x14ac:dyDescent="0.2">
      <c r="A32" s="291"/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293"/>
    </row>
    <row r="33" spans="1:18" ht="18" customHeight="1" x14ac:dyDescent="0.2">
      <c r="A33" s="291"/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293"/>
    </row>
    <row r="34" spans="1:18" ht="18" customHeight="1" x14ac:dyDescent="0.2">
      <c r="A34" s="291"/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293"/>
    </row>
    <row r="35" spans="1:18" ht="18" customHeight="1" x14ac:dyDescent="0.2">
      <c r="A35" s="291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293"/>
    </row>
    <row r="36" spans="1:18" ht="18" customHeight="1" x14ac:dyDescent="0.2">
      <c r="A36" s="291"/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293"/>
    </row>
    <row r="37" spans="1:18" ht="18" customHeight="1" x14ac:dyDescent="0.2">
      <c r="A37" s="288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90"/>
    </row>
    <row r="38" spans="1:18" x14ac:dyDescent="0.2">
      <c r="A38" s="134"/>
      <c r="B38" s="109" t="s">
        <v>146</v>
      </c>
    </row>
    <row r="39" spans="1:18" x14ac:dyDescent="0.2">
      <c r="A39" s="8" t="s">
        <v>134</v>
      </c>
      <c r="B39" s="89" t="s">
        <v>138</v>
      </c>
    </row>
  </sheetData>
  <sheetProtection password="CF1F" sheet="1" objects="1" scenarios="1"/>
  <mergeCells count="88">
    <mergeCell ref="A1:R1"/>
    <mergeCell ref="A2:R2"/>
    <mergeCell ref="A6:R6"/>
    <mergeCell ref="A7:E9"/>
    <mergeCell ref="F7:F8"/>
    <mergeCell ref="I7:K7"/>
    <mergeCell ref="M7:P7"/>
    <mergeCell ref="Q7:R9"/>
    <mergeCell ref="K8:K9"/>
    <mergeCell ref="O8:P8"/>
    <mergeCell ref="M9:N9"/>
    <mergeCell ref="O9:P9"/>
    <mergeCell ref="M8:N8"/>
    <mergeCell ref="Q10:R10"/>
    <mergeCell ref="A11:E11"/>
    <mergeCell ref="M11:N11"/>
    <mergeCell ref="O11:P11"/>
    <mergeCell ref="Q11:R11"/>
    <mergeCell ref="A10:E10"/>
    <mergeCell ref="O10:P10"/>
    <mergeCell ref="M10:N10"/>
    <mergeCell ref="A13:E13"/>
    <mergeCell ref="M13:N13"/>
    <mergeCell ref="O13:P13"/>
    <mergeCell ref="Q13:R13"/>
    <mergeCell ref="A12:E12"/>
    <mergeCell ref="M12:N12"/>
    <mergeCell ref="O12:P12"/>
    <mergeCell ref="Q12:R12"/>
    <mergeCell ref="A15:E15"/>
    <mergeCell ref="M15:N15"/>
    <mergeCell ref="O15:P15"/>
    <mergeCell ref="Q15:R15"/>
    <mergeCell ref="A14:E14"/>
    <mergeCell ref="M14:N14"/>
    <mergeCell ref="O14:P14"/>
    <mergeCell ref="Q14:R14"/>
    <mergeCell ref="A17:E17"/>
    <mergeCell ref="M17:N17"/>
    <mergeCell ref="O17:P17"/>
    <mergeCell ref="Q17:R17"/>
    <mergeCell ref="A16:E16"/>
    <mergeCell ref="M16:N16"/>
    <mergeCell ref="O16:P16"/>
    <mergeCell ref="Q16:R16"/>
    <mergeCell ref="A19:E19"/>
    <mergeCell ref="M19:N19"/>
    <mergeCell ref="O19:P19"/>
    <mergeCell ref="Q19:R19"/>
    <mergeCell ref="A18:E18"/>
    <mergeCell ref="M18:N18"/>
    <mergeCell ref="O18:P18"/>
    <mergeCell ref="Q18:R18"/>
    <mergeCell ref="A21:E21"/>
    <mergeCell ref="M21:N21"/>
    <mergeCell ref="O21:P21"/>
    <mergeCell ref="Q21:R21"/>
    <mergeCell ref="A20:E20"/>
    <mergeCell ref="M20:N20"/>
    <mergeCell ref="O20:P20"/>
    <mergeCell ref="Q20:R20"/>
    <mergeCell ref="A23:E23"/>
    <mergeCell ref="M23:N23"/>
    <mergeCell ref="O23:P23"/>
    <mergeCell ref="Q23:R23"/>
    <mergeCell ref="A22:E22"/>
    <mergeCell ref="M22:N22"/>
    <mergeCell ref="O22:P22"/>
    <mergeCell ref="Q22:R22"/>
    <mergeCell ref="A25:F25"/>
    <mergeCell ref="M25:N25"/>
    <mergeCell ref="O25:P25"/>
    <mergeCell ref="Q25:R25"/>
    <mergeCell ref="A24:E24"/>
    <mergeCell ref="M24:N24"/>
    <mergeCell ref="O24:P24"/>
    <mergeCell ref="Q24:R24"/>
    <mergeCell ref="A36:R36"/>
    <mergeCell ref="A37:R37"/>
    <mergeCell ref="A27:R27"/>
    <mergeCell ref="A30:R30"/>
    <mergeCell ref="A33:R33"/>
    <mergeCell ref="A28:R28"/>
    <mergeCell ref="A29:R29"/>
    <mergeCell ref="A31:R31"/>
    <mergeCell ref="A32:R32"/>
    <mergeCell ref="A34:R34"/>
    <mergeCell ref="A35:R35"/>
  </mergeCells>
  <phoneticPr fontId="0" type="noConversion"/>
  <dataValidations disablePrompts="1" count="2">
    <dataValidation allowBlank="1" showInputMessage="1" showErrorMessage="1" promptTitle="annual rate" prompt="input the price in the annual amount" sqref="F10:F24"/>
    <dataValidation allowBlank="1" showInputMessage="1" showErrorMessage="1" promptTitle="options" prompt="add valuable information or notes for FBCCD" sqref="A27:R37"/>
  </dataValidations>
  <printOptions horizontalCentered="1"/>
  <pageMargins left="0.75" right="0.75" top="0.5" bottom="0.75" header="0.25" footer="0.25"/>
  <pageSetup orientation="portrait" r:id="rId1"/>
  <headerFooter alignWithMargins="0">
    <oddHeader>&amp;L&amp;8FORT BEND COUNTY, TEXAS&amp;R&amp;8ESG COVID-19</oddHeader>
    <oddFooter xml:space="preserve">&amp;CPage 9&amp;R&amp;8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SUMMARY</vt:lpstr>
      <vt:lpstr>Personnel</vt:lpstr>
      <vt:lpstr>Construction</vt:lpstr>
      <vt:lpstr>Contingency</vt:lpstr>
      <vt:lpstr>Professional</vt:lpstr>
      <vt:lpstr>Travel</vt:lpstr>
      <vt:lpstr>Lease</vt:lpstr>
      <vt:lpstr>Consumable</vt:lpstr>
      <vt:lpstr>Equipment</vt:lpstr>
      <vt:lpstr>Others</vt:lpstr>
      <vt:lpstr>Construction!Print_Area</vt:lpstr>
      <vt:lpstr>Consumable!Print_Area</vt:lpstr>
      <vt:lpstr>Contingency!Print_Area</vt:lpstr>
      <vt:lpstr>Equipment!Print_Area</vt:lpstr>
      <vt:lpstr>Others!Print_Area</vt:lpstr>
      <vt:lpstr>Personnel!Print_Area</vt:lpstr>
      <vt:lpstr>SUMMARY!Print_Area</vt:lpstr>
      <vt:lpstr>Travel!Print_Area</vt:lpstr>
    </vt:vector>
  </TitlesOfParts>
  <Company>Fort Bend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lolichen</dc:creator>
  <cp:lastModifiedBy>Borrego, Carol</cp:lastModifiedBy>
  <cp:lastPrinted>2020-05-05T22:26:31Z</cp:lastPrinted>
  <dcterms:created xsi:type="dcterms:W3CDTF">2004-07-06T19:51:22Z</dcterms:created>
  <dcterms:modified xsi:type="dcterms:W3CDTF">2020-05-05T22:28:23Z</dcterms:modified>
</cp:coreProperties>
</file>